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E-Commerce-Analytics-Project\03_Analysis\"/>
    </mc:Choice>
  </mc:AlternateContent>
  <xr:revisionPtr revIDLastSave="0" documentId="8_{3556D23D-90D4-4E86-AC0B-256124242987}" xr6:coauthVersionLast="47" xr6:coauthVersionMax="47" xr10:uidLastSave="{00000000-0000-0000-0000-000000000000}"/>
  <bookViews>
    <workbookView xWindow="-108" yWindow="-108" windowWidth="23256" windowHeight="13176" xr2:uid="{9C67C4B2-3D20-4A31-AB11-22B5B2BB7E19}"/>
  </bookViews>
  <sheets>
    <sheet name="Product_Analysis" sheetId="1" r:id="rId1"/>
  </sheets>
  <externalReferences>
    <externalReference r:id="rId2"/>
  </externalReferences>
  <definedNames>
    <definedName name="_xlcn.WorksheetConnection_Book1Online_retail_clean" hidden="1">[1]!Online_retail_clean[#Data]</definedName>
  </definedNames>
  <calcPr calcId="191029"/>
  <pivotCaches>
    <pivotCache cacheId="152" r:id="rId3"/>
    <pivotCache cacheId="154" r:id="rId4"/>
    <pivotCache cacheId="156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nline_retail_clean-695ba09f-85d6-44f4-af90-2a923e523a18" name="Online_retail_clean" connection="WorksheetConnection_Book1!Online_retail_clean"/>
        </x15:modelTables>
        <x15:extLst>
          <ext xmlns:x16="http://schemas.microsoft.com/office/spreadsheetml/2014/11/main" uri="{9835A34E-60A6-4A7C-AAB8-D5F71C897F49}">
            <x16:modelTimeGroupings>
              <x16:modelTimeGrouping tableName="Online_retail_clean" columnName="InvoiceDate" columnId="InvoiceDate">
                <x16:calculatedTimeColumn columnName="InvoiceDate (Year)" columnId="InvoiceDate (Year)" contentType="years" isSelected="1"/>
                <x16:calculatedTimeColumn columnName="InvoiceDate (Quarter)" columnId="InvoiceDate (Quarter)" contentType="quarters" isSelected="1"/>
                <x16:calculatedTimeColumn columnName="InvoiceDate (Month Index)" columnId="InvoiceDate (Month Index)" contentType="monthsindex" isSelected="1"/>
                <x16:calculatedTimeColumn columnName="InvoiceDate (Month)" columnId="Invoice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4014" i="1" l="1"/>
  <c r="J7" i="1"/>
  <c r="K7" i="1" s="1"/>
  <c r="L7" i="1" s="1"/>
  <c r="J6" i="1"/>
  <c r="K6" i="1" s="1"/>
  <c r="L6" i="1" s="1"/>
  <c r="J8" i="1" l="1"/>
  <c r="J9" i="1" l="1"/>
  <c r="K8" i="1"/>
  <c r="L8" i="1" s="1"/>
  <c r="K9" i="1" l="1"/>
  <c r="L9" i="1" s="1"/>
  <c r="J10" i="1"/>
  <c r="K10" i="1" l="1"/>
  <c r="L10" i="1" s="1"/>
  <c r="J11" i="1"/>
  <c r="K11" i="1" l="1"/>
  <c r="L11" i="1" s="1"/>
  <c r="J12" i="1"/>
  <c r="J13" i="1" l="1"/>
  <c r="K12" i="1"/>
  <c r="L12" i="1" s="1"/>
  <c r="J14" i="1" l="1"/>
  <c r="K13" i="1"/>
  <c r="L13" i="1" s="1"/>
  <c r="K14" i="1" l="1"/>
  <c r="L14" i="1" s="1"/>
  <c r="J15" i="1"/>
  <c r="J16" i="1" l="1"/>
  <c r="K15" i="1"/>
  <c r="L15" i="1" s="1"/>
  <c r="J17" i="1" l="1"/>
  <c r="K16" i="1"/>
  <c r="L16" i="1" s="1"/>
  <c r="J18" i="1" l="1"/>
  <c r="K17" i="1"/>
  <c r="L17" i="1" s="1"/>
  <c r="K18" i="1" l="1"/>
  <c r="L18" i="1" s="1"/>
  <c r="J19" i="1"/>
  <c r="J20" i="1" l="1"/>
  <c r="K19" i="1"/>
  <c r="L19" i="1" s="1"/>
  <c r="J21" i="1" l="1"/>
  <c r="K20" i="1"/>
  <c r="L20" i="1" s="1"/>
  <c r="J22" i="1" l="1"/>
  <c r="K21" i="1"/>
  <c r="L21" i="1" s="1"/>
  <c r="K22" i="1" l="1"/>
  <c r="L22" i="1" s="1"/>
  <c r="J23" i="1"/>
  <c r="J24" i="1" l="1"/>
  <c r="K23" i="1"/>
  <c r="L23" i="1" s="1"/>
  <c r="J25" i="1" l="1"/>
  <c r="K24" i="1"/>
  <c r="L24" i="1" s="1"/>
  <c r="K25" i="1" l="1"/>
  <c r="L25" i="1" s="1"/>
  <c r="J26" i="1"/>
  <c r="K26" i="1" l="1"/>
  <c r="L26" i="1" s="1"/>
  <c r="J27" i="1"/>
  <c r="J28" i="1" l="1"/>
  <c r="K27" i="1"/>
  <c r="L27" i="1" s="1"/>
  <c r="J29" i="1" l="1"/>
  <c r="K28" i="1"/>
  <c r="L28" i="1" s="1"/>
  <c r="K29" i="1" l="1"/>
  <c r="L29" i="1" s="1"/>
  <c r="J30" i="1"/>
  <c r="K30" i="1" l="1"/>
  <c r="L30" i="1" s="1"/>
  <c r="J31" i="1"/>
  <c r="J32" i="1" l="1"/>
  <c r="K31" i="1"/>
  <c r="L31" i="1" s="1"/>
  <c r="J33" i="1" l="1"/>
  <c r="K32" i="1"/>
  <c r="L32" i="1" s="1"/>
  <c r="J34" i="1" l="1"/>
  <c r="K33" i="1"/>
  <c r="L33" i="1" s="1"/>
  <c r="K34" i="1" l="1"/>
  <c r="L34" i="1" s="1"/>
  <c r="J35" i="1"/>
  <c r="J36" i="1" l="1"/>
  <c r="K35" i="1"/>
  <c r="L35" i="1" s="1"/>
  <c r="J37" i="1" l="1"/>
  <c r="K36" i="1"/>
  <c r="L36" i="1" s="1"/>
  <c r="J38" i="1" l="1"/>
  <c r="K37" i="1"/>
  <c r="L37" i="1" s="1"/>
  <c r="K38" i="1" l="1"/>
  <c r="L38" i="1" s="1"/>
  <c r="J39" i="1"/>
  <c r="J40" i="1" l="1"/>
  <c r="K39" i="1"/>
  <c r="L39" i="1" s="1"/>
  <c r="J41" i="1" l="1"/>
  <c r="K40" i="1"/>
  <c r="L40" i="1" s="1"/>
  <c r="J42" i="1" l="1"/>
  <c r="K41" i="1"/>
  <c r="L41" i="1" s="1"/>
  <c r="K42" i="1" l="1"/>
  <c r="L42" i="1" s="1"/>
  <c r="J43" i="1"/>
  <c r="K43" i="1" l="1"/>
  <c r="L43" i="1" s="1"/>
  <c r="J44" i="1"/>
  <c r="J45" i="1" l="1"/>
  <c r="K44" i="1"/>
  <c r="L44" i="1" s="1"/>
  <c r="J46" i="1" l="1"/>
  <c r="K45" i="1"/>
  <c r="L45" i="1" s="1"/>
  <c r="K46" i="1" l="1"/>
  <c r="L46" i="1" s="1"/>
  <c r="J47" i="1"/>
  <c r="J48" i="1" l="1"/>
  <c r="K47" i="1"/>
  <c r="L47" i="1" s="1"/>
  <c r="J49" i="1" l="1"/>
  <c r="K48" i="1"/>
  <c r="L48" i="1" s="1"/>
  <c r="J50" i="1" l="1"/>
  <c r="K49" i="1"/>
  <c r="L49" i="1" s="1"/>
  <c r="K50" i="1" l="1"/>
  <c r="L50" i="1" s="1"/>
  <c r="J51" i="1"/>
  <c r="J52" i="1" l="1"/>
  <c r="K51" i="1"/>
  <c r="L51" i="1" s="1"/>
  <c r="J53" i="1" l="1"/>
  <c r="K52" i="1"/>
  <c r="L52" i="1" s="1"/>
  <c r="J54" i="1" l="1"/>
  <c r="K53" i="1"/>
  <c r="L53" i="1" s="1"/>
  <c r="K54" i="1" l="1"/>
  <c r="L54" i="1" s="1"/>
  <c r="J55" i="1"/>
  <c r="J56" i="1" l="1"/>
  <c r="K55" i="1"/>
  <c r="L55" i="1" s="1"/>
  <c r="J57" i="1" l="1"/>
  <c r="K56" i="1"/>
  <c r="L56" i="1" s="1"/>
  <c r="K57" i="1" l="1"/>
  <c r="L57" i="1" s="1"/>
  <c r="J58" i="1"/>
  <c r="K58" i="1" l="1"/>
  <c r="L58" i="1" s="1"/>
  <c r="J59" i="1"/>
  <c r="J60" i="1" l="1"/>
  <c r="K59" i="1"/>
  <c r="L59" i="1" s="1"/>
  <c r="J61" i="1" l="1"/>
  <c r="K60" i="1"/>
  <c r="L60" i="1" s="1"/>
  <c r="K61" i="1" l="1"/>
  <c r="L61" i="1" s="1"/>
  <c r="J62" i="1"/>
  <c r="K62" i="1" l="1"/>
  <c r="L62" i="1" s="1"/>
  <c r="J63" i="1"/>
  <c r="J64" i="1" l="1"/>
  <c r="K63" i="1"/>
  <c r="L63" i="1" s="1"/>
  <c r="J65" i="1" l="1"/>
  <c r="K64" i="1"/>
  <c r="L64" i="1" s="1"/>
  <c r="J66" i="1" l="1"/>
  <c r="K65" i="1"/>
  <c r="L65" i="1" s="1"/>
  <c r="K66" i="1" l="1"/>
  <c r="L66" i="1" s="1"/>
  <c r="J67" i="1"/>
  <c r="J68" i="1" l="1"/>
  <c r="K67" i="1"/>
  <c r="L67" i="1" s="1"/>
  <c r="J69" i="1" l="1"/>
  <c r="K68" i="1"/>
  <c r="L68" i="1" s="1"/>
  <c r="J70" i="1" l="1"/>
  <c r="K69" i="1"/>
  <c r="L69" i="1" s="1"/>
  <c r="K70" i="1" l="1"/>
  <c r="L70" i="1" s="1"/>
  <c r="J71" i="1"/>
  <c r="J72" i="1" l="1"/>
  <c r="K71" i="1"/>
  <c r="L71" i="1" s="1"/>
  <c r="J73" i="1" l="1"/>
  <c r="K72" i="1"/>
  <c r="L72" i="1" s="1"/>
  <c r="J74" i="1" l="1"/>
  <c r="K73" i="1"/>
  <c r="L73" i="1" s="1"/>
  <c r="K74" i="1" l="1"/>
  <c r="L74" i="1" s="1"/>
  <c r="J75" i="1"/>
  <c r="K75" i="1" l="1"/>
  <c r="L75" i="1" s="1"/>
  <c r="J76" i="1"/>
  <c r="J77" i="1" l="1"/>
  <c r="K76" i="1"/>
  <c r="L76" i="1" s="1"/>
  <c r="J78" i="1" l="1"/>
  <c r="K77" i="1"/>
  <c r="L77" i="1" s="1"/>
  <c r="K78" i="1" l="1"/>
  <c r="L78" i="1" s="1"/>
  <c r="J79" i="1"/>
  <c r="K79" i="1" l="1"/>
  <c r="L79" i="1" s="1"/>
  <c r="J80" i="1"/>
  <c r="J81" i="1" l="1"/>
  <c r="K80" i="1"/>
  <c r="L80" i="1" s="1"/>
  <c r="J82" i="1" l="1"/>
  <c r="K81" i="1"/>
  <c r="L81" i="1" s="1"/>
  <c r="K82" i="1" l="1"/>
  <c r="L82" i="1" s="1"/>
  <c r="J83" i="1"/>
  <c r="K83" i="1" l="1"/>
  <c r="L83" i="1" s="1"/>
  <c r="J84" i="1"/>
  <c r="J85" i="1" l="1"/>
  <c r="K84" i="1"/>
  <c r="L84" i="1" s="1"/>
  <c r="J86" i="1" l="1"/>
  <c r="K85" i="1"/>
  <c r="L85" i="1" s="1"/>
  <c r="K86" i="1" l="1"/>
  <c r="L86" i="1" s="1"/>
  <c r="J87" i="1"/>
  <c r="K87" i="1" l="1"/>
  <c r="L87" i="1" s="1"/>
  <c r="J88" i="1"/>
  <c r="J89" i="1" l="1"/>
  <c r="K88" i="1"/>
  <c r="L88" i="1" s="1"/>
  <c r="J90" i="1" l="1"/>
  <c r="K89" i="1"/>
  <c r="L89" i="1" s="1"/>
  <c r="K90" i="1" l="1"/>
  <c r="L90" i="1" s="1"/>
  <c r="J91" i="1"/>
  <c r="K91" i="1" l="1"/>
  <c r="L91" i="1" s="1"/>
  <c r="J92" i="1"/>
  <c r="J93" i="1" l="1"/>
  <c r="K92" i="1"/>
  <c r="L92" i="1" s="1"/>
  <c r="J94" i="1" l="1"/>
  <c r="K93" i="1"/>
  <c r="L93" i="1" s="1"/>
  <c r="K94" i="1" l="1"/>
  <c r="L94" i="1" s="1"/>
  <c r="J95" i="1"/>
  <c r="K95" i="1" l="1"/>
  <c r="L95" i="1" s="1"/>
  <c r="J96" i="1"/>
  <c r="J97" i="1" l="1"/>
  <c r="K96" i="1"/>
  <c r="L96" i="1" s="1"/>
  <c r="J98" i="1" l="1"/>
  <c r="K97" i="1"/>
  <c r="L97" i="1" s="1"/>
  <c r="K98" i="1" l="1"/>
  <c r="L98" i="1" s="1"/>
  <c r="J99" i="1"/>
  <c r="K99" i="1" l="1"/>
  <c r="L99" i="1" s="1"/>
  <c r="J100" i="1"/>
  <c r="J101" i="1" l="1"/>
  <c r="K100" i="1"/>
  <c r="L100" i="1" s="1"/>
  <c r="J102" i="1" l="1"/>
  <c r="K101" i="1"/>
  <c r="L101" i="1" s="1"/>
  <c r="K102" i="1" l="1"/>
  <c r="L102" i="1" s="1"/>
  <c r="J103" i="1"/>
  <c r="K103" i="1" l="1"/>
  <c r="L103" i="1" s="1"/>
  <c r="J104" i="1"/>
  <c r="J105" i="1" l="1"/>
  <c r="K104" i="1"/>
  <c r="L104" i="1" s="1"/>
  <c r="J106" i="1" l="1"/>
  <c r="K105" i="1"/>
  <c r="L105" i="1" s="1"/>
  <c r="K106" i="1" l="1"/>
  <c r="L106" i="1" s="1"/>
  <c r="J107" i="1"/>
  <c r="K107" i="1" l="1"/>
  <c r="L107" i="1" s="1"/>
  <c r="J108" i="1"/>
  <c r="J109" i="1" l="1"/>
  <c r="K108" i="1"/>
  <c r="L108" i="1" s="1"/>
  <c r="J110" i="1" l="1"/>
  <c r="K109" i="1"/>
  <c r="L109" i="1" s="1"/>
  <c r="K110" i="1" l="1"/>
  <c r="L110" i="1" s="1"/>
  <c r="J111" i="1"/>
  <c r="K111" i="1" l="1"/>
  <c r="L111" i="1" s="1"/>
  <c r="J112" i="1"/>
  <c r="J113" i="1" l="1"/>
  <c r="K112" i="1"/>
  <c r="L112" i="1" s="1"/>
  <c r="J114" i="1" l="1"/>
  <c r="K113" i="1"/>
  <c r="L113" i="1" s="1"/>
  <c r="K114" i="1" l="1"/>
  <c r="L114" i="1" s="1"/>
  <c r="J115" i="1"/>
  <c r="K115" i="1" l="1"/>
  <c r="L115" i="1" s="1"/>
  <c r="J116" i="1"/>
  <c r="J117" i="1" l="1"/>
  <c r="K116" i="1"/>
  <c r="L116" i="1" s="1"/>
  <c r="J118" i="1" l="1"/>
  <c r="K117" i="1"/>
  <c r="L117" i="1" s="1"/>
  <c r="K118" i="1" l="1"/>
  <c r="L118" i="1" s="1"/>
  <c r="J119" i="1"/>
  <c r="K119" i="1" l="1"/>
  <c r="L119" i="1" s="1"/>
  <c r="J120" i="1"/>
  <c r="J121" i="1" l="1"/>
  <c r="K120" i="1"/>
  <c r="L120" i="1" s="1"/>
  <c r="J122" i="1" l="1"/>
  <c r="K121" i="1"/>
  <c r="L121" i="1" s="1"/>
  <c r="K122" i="1" l="1"/>
  <c r="L122" i="1" s="1"/>
  <c r="J123" i="1"/>
  <c r="K123" i="1" l="1"/>
  <c r="L123" i="1" s="1"/>
  <c r="J124" i="1"/>
  <c r="J125" i="1" l="1"/>
  <c r="K124" i="1"/>
  <c r="L124" i="1" s="1"/>
  <c r="J126" i="1" l="1"/>
  <c r="K125" i="1"/>
  <c r="L125" i="1" s="1"/>
  <c r="K126" i="1" l="1"/>
  <c r="L126" i="1" s="1"/>
  <c r="J127" i="1"/>
  <c r="K127" i="1" l="1"/>
  <c r="L127" i="1" s="1"/>
  <c r="J128" i="1"/>
  <c r="J129" i="1" l="1"/>
  <c r="K128" i="1"/>
  <c r="L128" i="1" s="1"/>
  <c r="J130" i="1" l="1"/>
  <c r="K129" i="1"/>
  <c r="L129" i="1" s="1"/>
  <c r="K130" i="1" l="1"/>
  <c r="L130" i="1" s="1"/>
  <c r="J131" i="1"/>
  <c r="K131" i="1" l="1"/>
  <c r="L131" i="1" s="1"/>
  <c r="J132" i="1"/>
  <c r="J133" i="1" l="1"/>
  <c r="K132" i="1"/>
  <c r="L132" i="1" s="1"/>
  <c r="J134" i="1" l="1"/>
  <c r="K133" i="1"/>
  <c r="L133" i="1" s="1"/>
  <c r="K134" i="1" l="1"/>
  <c r="L134" i="1" s="1"/>
  <c r="J135" i="1"/>
  <c r="K135" i="1" l="1"/>
  <c r="L135" i="1" s="1"/>
  <c r="J136" i="1"/>
  <c r="J137" i="1" l="1"/>
  <c r="K136" i="1"/>
  <c r="L136" i="1" s="1"/>
  <c r="J138" i="1" l="1"/>
  <c r="K137" i="1"/>
  <c r="L137" i="1" s="1"/>
  <c r="K138" i="1" l="1"/>
  <c r="L138" i="1" s="1"/>
  <c r="J139" i="1"/>
  <c r="K139" i="1" l="1"/>
  <c r="L139" i="1" s="1"/>
  <c r="J140" i="1"/>
  <c r="J141" i="1" l="1"/>
  <c r="K140" i="1"/>
  <c r="L140" i="1" s="1"/>
  <c r="J142" i="1" l="1"/>
  <c r="K141" i="1"/>
  <c r="L141" i="1" s="1"/>
  <c r="K142" i="1" l="1"/>
  <c r="L142" i="1" s="1"/>
  <c r="J143" i="1"/>
  <c r="K143" i="1" l="1"/>
  <c r="L143" i="1" s="1"/>
  <c r="J144" i="1"/>
  <c r="J145" i="1" l="1"/>
  <c r="K144" i="1"/>
  <c r="L144" i="1" s="1"/>
  <c r="J146" i="1" l="1"/>
  <c r="K145" i="1"/>
  <c r="L145" i="1" s="1"/>
  <c r="K146" i="1" l="1"/>
  <c r="L146" i="1" s="1"/>
  <c r="J147" i="1"/>
  <c r="K147" i="1" l="1"/>
  <c r="L147" i="1" s="1"/>
  <c r="J148" i="1"/>
  <c r="J149" i="1" l="1"/>
  <c r="K148" i="1"/>
  <c r="L148" i="1" s="1"/>
  <c r="J150" i="1" l="1"/>
  <c r="K149" i="1"/>
  <c r="L149" i="1" s="1"/>
  <c r="K150" i="1" l="1"/>
  <c r="L150" i="1" s="1"/>
  <c r="J151" i="1"/>
  <c r="K151" i="1" l="1"/>
  <c r="L151" i="1" s="1"/>
  <c r="J152" i="1"/>
  <c r="J153" i="1" l="1"/>
  <c r="K152" i="1"/>
  <c r="L152" i="1" s="1"/>
  <c r="J154" i="1" l="1"/>
  <c r="K153" i="1"/>
  <c r="L153" i="1" s="1"/>
  <c r="K154" i="1" l="1"/>
  <c r="L154" i="1" s="1"/>
  <c r="J155" i="1"/>
  <c r="K155" i="1" l="1"/>
  <c r="L155" i="1" s="1"/>
  <c r="J156" i="1"/>
  <c r="J157" i="1" l="1"/>
  <c r="K156" i="1"/>
  <c r="L156" i="1" s="1"/>
  <c r="J158" i="1" l="1"/>
  <c r="K157" i="1"/>
  <c r="L157" i="1" s="1"/>
  <c r="K158" i="1" l="1"/>
  <c r="L158" i="1" s="1"/>
  <c r="J159" i="1"/>
  <c r="K159" i="1" l="1"/>
  <c r="L159" i="1" s="1"/>
  <c r="J160" i="1"/>
  <c r="J161" i="1" l="1"/>
  <c r="K160" i="1"/>
  <c r="L160" i="1" s="1"/>
  <c r="J162" i="1" l="1"/>
  <c r="K161" i="1"/>
  <c r="L161" i="1" s="1"/>
  <c r="K162" i="1" l="1"/>
  <c r="L162" i="1" s="1"/>
  <c r="J163" i="1"/>
  <c r="K163" i="1" l="1"/>
  <c r="L163" i="1" s="1"/>
  <c r="J164" i="1"/>
  <c r="J165" i="1" l="1"/>
  <c r="K164" i="1"/>
  <c r="L164" i="1" s="1"/>
  <c r="J166" i="1" l="1"/>
  <c r="K165" i="1"/>
  <c r="L165" i="1" s="1"/>
  <c r="K166" i="1" l="1"/>
  <c r="L166" i="1" s="1"/>
  <c r="J167" i="1"/>
  <c r="K167" i="1" l="1"/>
  <c r="L167" i="1" s="1"/>
  <c r="J168" i="1"/>
  <c r="J169" i="1" l="1"/>
  <c r="K168" i="1"/>
  <c r="L168" i="1" s="1"/>
  <c r="J170" i="1" l="1"/>
  <c r="K169" i="1"/>
  <c r="L169" i="1" s="1"/>
  <c r="K170" i="1" l="1"/>
  <c r="L170" i="1" s="1"/>
  <c r="J171" i="1"/>
  <c r="K171" i="1" l="1"/>
  <c r="L171" i="1" s="1"/>
  <c r="J172" i="1"/>
  <c r="J173" i="1" l="1"/>
  <c r="K172" i="1"/>
  <c r="L172" i="1" s="1"/>
  <c r="J174" i="1" l="1"/>
  <c r="K173" i="1"/>
  <c r="L173" i="1" s="1"/>
  <c r="K174" i="1" l="1"/>
  <c r="L174" i="1" s="1"/>
  <c r="J175" i="1"/>
  <c r="J176" i="1" l="1"/>
  <c r="K175" i="1"/>
  <c r="L175" i="1" s="1"/>
  <c r="K176" i="1" l="1"/>
  <c r="L176" i="1" s="1"/>
  <c r="J177" i="1"/>
  <c r="J178" i="1" l="1"/>
  <c r="K177" i="1"/>
  <c r="L177" i="1" s="1"/>
  <c r="J179" i="1" l="1"/>
  <c r="K178" i="1"/>
  <c r="L178" i="1" s="1"/>
  <c r="K179" i="1" l="1"/>
  <c r="L179" i="1" s="1"/>
  <c r="J180" i="1"/>
  <c r="J181" i="1" l="1"/>
  <c r="K180" i="1"/>
  <c r="L180" i="1" s="1"/>
  <c r="J182" i="1" l="1"/>
  <c r="K181" i="1"/>
  <c r="L181" i="1" s="1"/>
  <c r="J183" i="1" l="1"/>
  <c r="K182" i="1"/>
  <c r="L182" i="1" s="1"/>
  <c r="J184" i="1" l="1"/>
  <c r="K183" i="1"/>
  <c r="L183" i="1" s="1"/>
  <c r="K184" i="1" l="1"/>
  <c r="L184" i="1" s="1"/>
  <c r="J185" i="1"/>
  <c r="J186" i="1" l="1"/>
  <c r="K185" i="1"/>
  <c r="L185" i="1" s="1"/>
  <c r="J187" i="1" l="1"/>
  <c r="K186" i="1"/>
  <c r="L186" i="1" s="1"/>
  <c r="K187" i="1" l="1"/>
  <c r="L187" i="1" s="1"/>
  <c r="J188" i="1"/>
  <c r="J189" i="1" l="1"/>
  <c r="K188" i="1"/>
  <c r="L188" i="1" s="1"/>
  <c r="J190" i="1" l="1"/>
  <c r="K189" i="1"/>
  <c r="L189" i="1" s="1"/>
  <c r="J191" i="1" l="1"/>
  <c r="K190" i="1"/>
  <c r="L190" i="1" s="1"/>
  <c r="J192" i="1" l="1"/>
  <c r="K191" i="1"/>
  <c r="L191" i="1" s="1"/>
  <c r="K192" i="1" l="1"/>
  <c r="L192" i="1" s="1"/>
  <c r="J193" i="1"/>
  <c r="J194" i="1" l="1"/>
  <c r="K193" i="1"/>
  <c r="L193" i="1" s="1"/>
  <c r="J195" i="1" l="1"/>
  <c r="K194" i="1"/>
  <c r="L194" i="1" s="1"/>
  <c r="K195" i="1" l="1"/>
  <c r="L195" i="1" s="1"/>
  <c r="J196" i="1"/>
  <c r="J197" i="1" l="1"/>
  <c r="K196" i="1"/>
  <c r="L196" i="1" s="1"/>
  <c r="J198" i="1" l="1"/>
  <c r="K197" i="1"/>
  <c r="L197" i="1" s="1"/>
  <c r="J199" i="1" l="1"/>
  <c r="K198" i="1"/>
  <c r="L198" i="1" s="1"/>
  <c r="J200" i="1" l="1"/>
  <c r="K199" i="1"/>
  <c r="L199" i="1" s="1"/>
  <c r="K200" i="1" l="1"/>
  <c r="L200" i="1" s="1"/>
  <c r="J201" i="1"/>
  <c r="J202" i="1" l="1"/>
  <c r="K201" i="1"/>
  <c r="L201" i="1" s="1"/>
  <c r="J203" i="1" l="1"/>
  <c r="K202" i="1"/>
  <c r="L202" i="1" s="1"/>
  <c r="K203" i="1" l="1"/>
  <c r="L203" i="1" s="1"/>
  <c r="J204" i="1"/>
  <c r="J205" i="1" l="1"/>
  <c r="K204" i="1"/>
  <c r="L204" i="1" s="1"/>
  <c r="J206" i="1" l="1"/>
  <c r="K205" i="1"/>
  <c r="L205" i="1" s="1"/>
  <c r="J207" i="1" l="1"/>
  <c r="K206" i="1"/>
  <c r="L206" i="1" s="1"/>
  <c r="J208" i="1" l="1"/>
  <c r="K207" i="1"/>
  <c r="L207" i="1" s="1"/>
  <c r="K208" i="1" l="1"/>
  <c r="L208" i="1" s="1"/>
  <c r="J209" i="1"/>
  <c r="J210" i="1" l="1"/>
  <c r="K209" i="1"/>
  <c r="L209" i="1" s="1"/>
  <c r="J211" i="1" l="1"/>
  <c r="K210" i="1"/>
  <c r="L210" i="1" s="1"/>
  <c r="K211" i="1" l="1"/>
  <c r="L211" i="1" s="1"/>
  <c r="J212" i="1"/>
  <c r="J213" i="1" l="1"/>
  <c r="K212" i="1"/>
  <c r="L212" i="1" s="1"/>
  <c r="J214" i="1" l="1"/>
  <c r="K213" i="1"/>
  <c r="L213" i="1" s="1"/>
  <c r="J215" i="1" l="1"/>
  <c r="K214" i="1"/>
  <c r="L214" i="1" s="1"/>
  <c r="J216" i="1" l="1"/>
  <c r="K215" i="1"/>
  <c r="L215" i="1" s="1"/>
  <c r="K216" i="1" l="1"/>
  <c r="L216" i="1" s="1"/>
  <c r="J217" i="1"/>
  <c r="J218" i="1" l="1"/>
  <c r="K217" i="1"/>
  <c r="L217" i="1" s="1"/>
  <c r="J219" i="1" l="1"/>
  <c r="K218" i="1"/>
  <c r="L218" i="1" s="1"/>
  <c r="K219" i="1" l="1"/>
  <c r="L219" i="1" s="1"/>
  <c r="J220" i="1"/>
  <c r="J221" i="1" l="1"/>
  <c r="K220" i="1"/>
  <c r="L220" i="1" s="1"/>
  <c r="J222" i="1" l="1"/>
  <c r="K221" i="1"/>
  <c r="L221" i="1" s="1"/>
  <c r="J223" i="1" l="1"/>
  <c r="K222" i="1"/>
  <c r="L222" i="1" s="1"/>
  <c r="J224" i="1" l="1"/>
  <c r="K223" i="1"/>
  <c r="L223" i="1" s="1"/>
  <c r="K224" i="1" l="1"/>
  <c r="L224" i="1" s="1"/>
  <c r="J225" i="1"/>
  <c r="J226" i="1" l="1"/>
  <c r="K225" i="1"/>
  <c r="L225" i="1" s="1"/>
  <c r="J227" i="1" l="1"/>
  <c r="K226" i="1"/>
  <c r="L226" i="1" s="1"/>
  <c r="K227" i="1" l="1"/>
  <c r="L227" i="1" s="1"/>
  <c r="J228" i="1"/>
  <c r="J229" i="1" l="1"/>
  <c r="K228" i="1"/>
  <c r="L228" i="1" s="1"/>
  <c r="J230" i="1" l="1"/>
  <c r="K229" i="1"/>
  <c r="L229" i="1" s="1"/>
  <c r="J231" i="1" l="1"/>
  <c r="K230" i="1"/>
  <c r="L230" i="1" s="1"/>
  <c r="J232" i="1" l="1"/>
  <c r="K231" i="1"/>
  <c r="L231" i="1" s="1"/>
  <c r="K232" i="1" l="1"/>
  <c r="L232" i="1" s="1"/>
  <c r="J233" i="1"/>
  <c r="J234" i="1" l="1"/>
  <c r="K233" i="1"/>
  <c r="L233" i="1" s="1"/>
  <c r="J235" i="1" l="1"/>
  <c r="K234" i="1"/>
  <c r="L234" i="1" s="1"/>
  <c r="K235" i="1" l="1"/>
  <c r="L235" i="1" s="1"/>
  <c r="J236" i="1"/>
  <c r="J237" i="1" l="1"/>
  <c r="K236" i="1"/>
  <c r="L236" i="1" s="1"/>
  <c r="J238" i="1" l="1"/>
  <c r="K237" i="1"/>
  <c r="L237" i="1" s="1"/>
  <c r="J239" i="1" l="1"/>
  <c r="K238" i="1"/>
  <c r="L238" i="1" s="1"/>
  <c r="J240" i="1" l="1"/>
  <c r="K239" i="1"/>
  <c r="L239" i="1" s="1"/>
  <c r="K240" i="1" l="1"/>
  <c r="L240" i="1" s="1"/>
  <c r="J241" i="1"/>
  <c r="J242" i="1" l="1"/>
  <c r="K241" i="1"/>
  <c r="L241" i="1" s="1"/>
  <c r="J243" i="1" l="1"/>
  <c r="K242" i="1"/>
  <c r="L242" i="1" s="1"/>
  <c r="K243" i="1" l="1"/>
  <c r="L243" i="1" s="1"/>
  <c r="J244" i="1"/>
  <c r="J245" i="1" l="1"/>
  <c r="K244" i="1"/>
  <c r="L244" i="1" s="1"/>
  <c r="J246" i="1" l="1"/>
  <c r="K245" i="1"/>
  <c r="L245" i="1" s="1"/>
  <c r="J247" i="1" l="1"/>
  <c r="K246" i="1"/>
  <c r="L246" i="1" s="1"/>
  <c r="J248" i="1" l="1"/>
  <c r="K247" i="1"/>
  <c r="L247" i="1" s="1"/>
  <c r="K248" i="1" l="1"/>
  <c r="L248" i="1" s="1"/>
  <c r="J249" i="1"/>
  <c r="J250" i="1" l="1"/>
  <c r="K249" i="1"/>
  <c r="L249" i="1" s="1"/>
  <c r="J251" i="1" l="1"/>
  <c r="K250" i="1"/>
  <c r="L250" i="1" s="1"/>
  <c r="K251" i="1" l="1"/>
  <c r="L251" i="1" s="1"/>
  <c r="J252" i="1"/>
  <c r="J253" i="1" l="1"/>
  <c r="K252" i="1"/>
  <c r="L252" i="1" s="1"/>
  <c r="J254" i="1" l="1"/>
  <c r="K253" i="1"/>
  <c r="L253" i="1" s="1"/>
  <c r="J255" i="1" l="1"/>
  <c r="K254" i="1"/>
  <c r="L254" i="1" s="1"/>
  <c r="J256" i="1" l="1"/>
  <c r="K255" i="1"/>
  <c r="L255" i="1" s="1"/>
  <c r="K256" i="1" l="1"/>
  <c r="L256" i="1" s="1"/>
  <c r="J257" i="1"/>
  <c r="J258" i="1" l="1"/>
  <c r="K257" i="1"/>
  <c r="L257" i="1" s="1"/>
  <c r="J259" i="1" l="1"/>
  <c r="K258" i="1"/>
  <c r="L258" i="1" s="1"/>
  <c r="K259" i="1" l="1"/>
  <c r="L259" i="1" s="1"/>
  <c r="J260" i="1"/>
  <c r="J261" i="1" l="1"/>
  <c r="K260" i="1"/>
  <c r="L260" i="1" s="1"/>
  <c r="J262" i="1" l="1"/>
  <c r="K261" i="1"/>
  <c r="L261" i="1" s="1"/>
  <c r="J263" i="1" l="1"/>
  <c r="K262" i="1"/>
  <c r="L262" i="1" s="1"/>
  <c r="J264" i="1" l="1"/>
  <c r="K263" i="1"/>
  <c r="L263" i="1" s="1"/>
  <c r="K264" i="1" l="1"/>
  <c r="L264" i="1" s="1"/>
  <c r="J265" i="1"/>
  <c r="J266" i="1" l="1"/>
  <c r="K265" i="1"/>
  <c r="L265" i="1" s="1"/>
  <c r="J267" i="1" l="1"/>
  <c r="K266" i="1"/>
  <c r="L266" i="1" s="1"/>
  <c r="K267" i="1" l="1"/>
  <c r="L267" i="1" s="1"/>
  <c r="J268" i="1"/>
  <c r="J269" i="1" l="1"/>
  <c r="K268" i="1"/>
  <c r="L268" i="1" s="1"/>
  <c r="J270" i="1" l="1"/>
  <c r="K269" i="1"/>
  <c r="L269" i="1" s="1"/>
  <c r="J271" i="1" l="1"/>
  <c r="K270" i="1"/>
  <c r="L270" i="1" s="1"/>
  <c r="J272" i="1" l="1"/>
  <c r="K271" i="1"/>
  <c r="L271" i="1" s="1"/>
  <c r="K272" i="1" l="1"/>
  <c r="L272" i="1" s="1"/>
  <c r="J273" i="1"/>
  <c r="J274" i="1" l="1"/>
  <c r="K273" i="1"/>
  <c r="L273" i="1" s="1"/>
  <c r="J275" i="1" l="1"/>
  <c r="K274" i="1"/>
  <c r="L274" i="1" s="1"/>
  <c r="K275" i="1" l="1"/>
  <c r="L275" i="1" s="1"/>
  <c r="J276" i="1"/>
  <c r="J277" i="1" l="1"/>
  <c r="K276" i="1"/>
  <c r="L276" i="1" s="1"/>
  <c r="J278" i="1" l="1"/>
  <c r="K277" i="1"/>
  <c r="L277" i="1" s="1"/>
  <c r="J279" i="1" l="1"/>
  <c r="K278" i="1"/>
  <c r="L278" i="1" s="1"/>
  <c r="J280" i="1" l="1"/>
  <c r="K279" i="1"/>
  <c r="L279" i="1" s="1"/>
  <c r="K280" i="1" l="1"/>
  <c r="L280" i="1" s="1"/>
  <c r="J281" i="1"/>
  <c r="J282" i="1" l="1"/>
  <c r="K281" i="1"/>
  <c r="L281" i="1" s="1"/>
  <c r="J283" i="1" l="1"/>
  <c r="K282" i="1"/>
  <c r="L282" i="1" s="1"/>
  <c r="K283" i="1" l="1"/>
  <c r="L283" i="1" s="1"/>
  <c r="J284" i="1"/>
  <c r="J285" i="1" l="1"/>
  <c r="K284" i="1"/>
  <c r="L284" i="1" s="1"/>
  <c r="J286" i="1" l="1"/>
  <c r="K285" i="1"/>
  <c r="L285" i="1" s="1"/>
  <c r="J287" i="1" l="1"/>
  <c r="K286" i="1"/>
  <c r="L286" i="1" s="1"/>
  <c r="J288" i="1" l="1"/>
  <c r="K287" i="1"/>
  <c r="L287" i="1" s="1"/>
  <c r="K288" i="1" l="1"/>
  <c r="L288" i="1" s="1"/>
  <c r="J289" i="1"/>
  <c r="J290" i="1" l="1"/>
  <c r="K289" i="1"/>
  <c r="L289" i="1" s="1"/>
  <c r="J291" i="1" l="1"/>
  <c r="K290" i="1"/>
  <c r="L290" i="1" s="1"/>
  <c r="K291" i="1" l="1"/>
  <c r="L291" i="1" s="1"/>
  <c r="J292" i="1"/>
  <c r="J293" i="1" l="1"/>
  <c r="K292" i="1"/>
  <c r="L292" i="1" s="1"/>
  <c r="J294" i="1" l="1"/>
  <c r="K293" i="1"/>
  <c r="L293" i="1" s="1"/>
  <c r="J295" i="1" l="1"/>
  <c r="K294" i="1"/>
  <c r="L294" i="1" s="1"/>
  <c r="J296" i="1" l="1"/>
  <c r="K295" i="1"/>
  <c r="L295" i="1" s="1"/>
  <c r="K296" i="1" l="1"/>
  <c r="L296" i="1" s="1"/>
  <c r="J297" i="1"/>
  <c r="J298" i="1" l="1"/>
  <c r="K297" i="1"/>
  <c r="L297" i="1" s="1"/>
  <c r="J299" i="1" l="1"/>
  <c r="K298" i="1"/>
  <c r="L298" i="1" s="1"/>
  <c r="K299" i="1" l="1"/>
  <c r="L299" i="1" s="1"/>
  <c r="J300" i="1"/>
  <c r="J301" i="1" l="1"/>
  <c r="K300" i="1"/>
  <c r="L300" i="1" s="1"/>
  <c r="J302" i="1" l="1"/>
  <c r="K301" i="1"/>
  <c r="L301" i="1" s="1"/>
  <c r="J303" i="1" l="1"/>
  <c r="K302" i="1"/>
  <c r="L302" i="1" s="1"/>
  <c r="J304" i="1" l="1"/>
  <c r="K303" i="1"/>
  <c r="L303" i="1" s="1"/>
  <c r="K304" i="1" l="1"/>
  <c r="L304" i="1" s="1"/>
  <c r="J305" i="1"/>
  <c r="J306" i="1" l="1"/>
  <c r="K305" i="1"/>
  <c r="L305" i="1" s="1"/>
  <c r="J307" i="1" l="1"/>
  <c r="K306" i="1"/>
  <c r="L306" i="1" s="1"/>
  <c r="K307" i="1" l="1"/>
  <c r="L307" i="1" s="1"/>
  <c r="J308" i="1"/>
  <c r="J309" i="1" l="1"/>
  <c r="K308" i="1"/>
  <c r="L308" i="1" s="1"/>
  <c r="J310" i="1" l="1"/>
  <c r="K309" i="1"/>
  <c r="L309" i="1" s="1"/>
  <c r="J311" i="1" l="1"/>
  <c r="K310" i="1"/>
  <c r="L310" i="1" s="1"/>
  <c r="J312" i="1" l="1"/>
  <c r="K311" i="1"/>
  <c r="L311" i="1" s="1"/>
  <c r="K312" i="1" l="1"/>
  <c r="L312" i="1" s="1"/>
  <c r="J313" i="1"/>
  <c r="J314" i="1" l="1"/>
  <c r="K313" i="1"/>
  <c r="L313" i="1" s="1"/>
  <c r="J315" i="1" l="1"/>
  <c r="K314" i="1"/>
  <c r="L314" i="1" s="1"/>
  <c r="K315" i="1" l="1"/>
  <c r="L315" i="1" s="1"/>
  <c r="J316" i="1"/>
  <c r="J317" i="1" l="1"/>
  <c r="K316" i="1"/>
  <c r="L316" i="1" s="1"/>
  <c r="J318" i="1" l="1"/>
  <c r="K317" i="1"/>
  <c r="L317" i="1" s="1"/>
  <c r="J319" i="1" l="1"/>
  <c r="K318" i="1"/>
  <c r="L318" i="1" s="1"/>
  <c r="J320" i="1" l="1"/>
  <c r="K319" i="1"/>
  <c r="L319" i="1" s="1"/>
  <c r="K320" i="1" l="1"/>
  <c r="L320" i="1" s="1"/>
  <c r="J321" i="1"/>
  <c r="J322" i="1" l="1"/>
  <c r="K321" i="1"/>
  <c r="L321" i="1" s="1"/>
  <c r="J323" i="1" l="1"/>
  <c r="K322" i="1"/>
  <c r="L322" i="1" s="1"/>
  <c r="K323" i="1" l="1"/>
  <c r="L323" i="1" s="1"/>
  <c r="J324" i="1"/>
  <c r="J325" i="1" l="1"/>
  <c r="K324" i="1"/>
  <c r="L324" i="1" s="1"/>
  <c r="J326" i="1" l="1"/>
  <c r="K325" i="1"/>
  <c r="L325" i="1" s="1"/>
  <c r="J327" i="1" l="1"/>
  <c r="K326" i="1"/>
  <c r="L326" i="1" s="1"/>
  <c r="J328" i="1" l="1"/>
  <c r="K327" i="1"/>
  <c r="L327" i="1" s="1"/>
  <c r="K328" i="1" l="1"/>
  <c r="L328" i="1" s="1"/>
  <c r="J329" i="1"/>
  <c r="J330" i="1" l="1"/>
  <c r="K329" i="1"/>
  <c r="L329" i="1" s="1"/>
  <c r="J331" i="1" l="1"/>
  <c r="K330" i="1"/>
  <c r="L330" i="1" s="1"/>
  <c r="K331" i="1" l="1"/>
  <c r="L331" i="1" s="1"/>
  <c r="J332" i="1"/>
  <c r="J333" i="1" l="1"/>
  <c r="K332" i="1"/>
  <c r="L332" i="1" s="1"/>
  <c r="J334" i="1" l="1"/>
  <c r="K333" i="1"/>
  <c r="L333" i="1" s="1"/>
  <c r="J335" i="1" l="1"/>
  <c r="K334" i="1"/>
  <c r="L334" i="1" s="1"/>
  <c r="J336" i="1" l="1"/>
  <c r="K335" i="1"/>
  <c r="L335" i="1" s="1"/>
  <c r="K336" i="1" l="1"/>
  <c r="L336" i="1" s="1"/>
  <c r="J337" i="1"/>
  <c r="J338" i="1" l="1"/>
  <c r="K337" i="1"/>
  <c r="L337" i="1" s="1"/>
  <c r="J339" i="1" l="1"/>
  <c r="K338" i="1"/>
  <c r="L338" i="1" s="1"/>
  <c r="K339" i="1" l="1"/>
  <c r="L339" i="1" s="1"/>
  <c r="J340" i="1"/>
  <c r="J341" i="1" l="1"/>
  <c r="K340" i="1"/>
  <c r="L340" i="1" s="1"/>
  <c r="J342" i="1" l="1"/>
  <c r="K341" i="1"/>
  <c r="L341" i="1" s="1"/>
  <c r="J343" i="1" l="1"/>
  <c r="K342" i="1"/>
  <c r="L342" i="1" s="1"/>
  <c r="J344" i="1" l="1"/>
  <c r="K343" i="1"/>
  <c r="L343" i="1" s="1"/>
  <c r="K344" i="1" l="1"/>
  <c r="L344" i="1" s="1"/>
  <c r="J345" i="1"/>
  <c r="J346" i="1" l="1"/>
  <c r="K345" i="1"/>
  <c r="L345" i="1" s="1"/>
  <c r="J347" i="1" l="1"/>
  <c r="K346" i="1"/>
  <c r="L346" i="1" s="1"/>
  <c r="K347" i="1" l="1"/>
  <c r="L347" i="1" s="1"/>
  <c r="J348" i="1"/>
  <c r="J349" i="1" l="1"/>
  <c r="K348" i="1"/>
  <c r="L348" i="1" s="1"/>
  <c r="J350" i="1" l="1"/>
  <c r="K349" i="1"/>
  <c r="L349" i="1" s="1"/>
  <c r="J351" i="1" l="1"/>
  <c r="K350" i="1"/>
  <c r="L350" i="1" s="1"/>
  <c r="J352" i="1" l="1"/>
  <c r="K351" i="1"/>
  <c r="L351" i="1" s="1"/>
  <c r="K352" i="1" l="1"/>
  <c r="L352" i="1" s="1"/>
  <c r="J353" i="1"/>
  <c r="J354" i="1" l="1"/>
  <c r="K353" i="1"/>
  <c r="L353" i="1" s="1"/>
  <c r="J355" i="1" l="1"/>
  <c r="K354" i="1"/>
  <c r="L354" i="1" s="1"/>
  <c r="K355" i="1" l="1"/>
  <c r="L355" i="1" s="1"/>
  <c r="J356" i="1"/>
  <c r="J357" i="1" l="1"/>
  <c r="K356" i="1"/>
  <c r="L356" i="1" s="1"/>
  <c r="J358" i="1" l="1"/>
  <c r="K357" i="1"/>
  <c r="L357" i="1" s="1"/>
  <c r="J359" i="1" l="1"/>
  <c r="K358" i="1"/>
  <c r="L358" i="1" s="1"/>
  <c r="J360" i="1" l="1"/>
  <c r="K359" i="1"/>
  <c r="L359" i="1" s="1"/>
  <c r="K360" i="1" l="1"/>
  <c r="L360" i="1" s="1"/>
  <c r="J361" i="1"/>
  <c r="J362" i="1" l="1"/>
  <c r="K361" i="1"/>
  <c r="L361" i="1" s="1"/>
  <c r="J363" i="1" l="1"/>
  <c r="K362" i="1"/>
  <c r="L362" i="1" s="1"/>
  <c r="K363" i="1" l="1"/>
  <c r="L363" i="1" s="1"/>
  <c r="J364" i="1"/>
  <c r="J365" i="1" l="1"/>
  <c r="K364" i="1"/>
  <c r="L364" i="1" s="1"/>
  <c r="J366" i="1" l="1"/>
  <c r="K365" i="1"/>
  <c r="L365" i="1" s="1"/>
  <c r="J367" i="1" l="1"/>
  <c r="K366" i="1"/>
  <c r="L366" i="1" s="1"/>
  <c r="J368" i="1" l="1"/>
  <c r="K367" i="1"/>
  <c r="L367" i="1" s="1"/>
  <c r="K368" i="1" l="1"/>
  <c r="L368" i="1" s="1"/>
  <c r="J369" i="1"/>
  <c r="J370" i="1" l="1"/>
  <c r="K369" i="1"/>
  <c r="L369" i="1" s="1"/>
  <c r="J371" i="1" l="1"/>
  <c r="K370" i="1"/>
  <c r="L370" i="1" s="1"/>
  <c r="K371" i="1" l="1"/>
  <c r="L371" i="1" s="1"/>
  <c r="J372" i="1"/>
  <c r="J373" i="1" l="1"/>
  <c r="K372" i="1"/>
  <c r="L372" i="1" s="1"/>
  <c r="J374" i="1" l="1"/>
  <c r="K373" i="1"/>
  <c r="L373" i="1" s="1"/>
  <c r="J375" i="1" l="1"/>
  <c r="K374" i="1"/>
  <c r="L374" i="1" s="1"/>
  <c r="J376" i="1" l="1"/>
  <c r="K375" i="1"/>
  <c r="L375" i="1" s="1"/>
  <c r="K376" i="1" l="1"/>
  <c r="L376" i="1" s="1"/>
  <c r="J377" i="1"/>
  <c r="J378" i="1" l="1"/>
  <c r="K377" i="1"/>
  <c r="L377" i="1" s="1"/>
  <c r="J379" i="1" l="1"/>
  <c r="K378" i="1"/>
  <c r="L378" i="1" s="1"/>
  <c r="K379" i="1" l="1"/>
  <c r="L379" i="1" s="1"/>
  <c r="J380" i="1"/>
  <c r="J381" i="1" l="1"/>
  <c r="K380" i="1"/>
  <c r="L380" i="1" s="1"/>
  <c r="J382" i="1" l="1"/>
  <c r="K381" i="1"/>
  <c r="L381" i="1" s="1"/>
  <c r="J383" i="1" l="1"/>
  <c r="K382" i="1"/>
  <c r="L382" i="1" s="1"/>
  <c r="J384" i="1" l="1"/>
  <c r="K383" i="1"/>
  <c r="L383" i="1" s="1"/>
  <c r="K384" i="1" l="1"/>
  <c r="L384" i="1" s="1"/>
  <c r="J385" i="1"/>
  <c r="J386" i="1" l="1"/>
  <c r="K385" i="1"/>
  <c r="L385" i="1" s="1"/>
  <c r="J387" i="1" l="1"/>
  <c r="K386" i="1"/>
  <c r="L386" i="1" s="1"/>
  <c r="K387" i="1" l="1"/>
  <c r="L387" i="1" s="1"/>
  <c r="J388" i="1"/>
  <c r="J389" i="1" l="1"/>
  <c r="K388" i="1"/>
  <c r="L388" i="1" s="1"/>
  <c r="J390" i="1" l="1"/>
  <c r="K389" i="1"/>
  <c r="L389" i="1" s="1"/>
  <c r="J391" i="1" l="1"/>
  <c r="K390" i="1"/>
  <c r="L390" i="1" s="1"/>
  <c r="J392" i="1" l="1"/>
  <c r="K391" i="1"/>
  <c r="L391" i="1" s="1"/>
  <c r="K392" i="1" l="1"/>
  <c r="L392" i="1" s="1"/>
  <c r="J393" i="1"/>
  <c r="J394" i="1" l="1"/>
  <c r="K393" i="1"/>
  <c r="L393" i="1" s="1"/>
  <c r="J395" i="1" l="1"/>
  <c r="K394" i="1"/>
  <c r="L394" i="1" s="1"/>
  <c r="K395" i="1" l="1"/>
  <c r="L395" i="1" s="1"/>
  <c r="J396" i="1"/>
  <c r="J397" i="1" l="1"/>
  <c r="K396" i="1"/>
  <c r="L396" i="1" s="1"/>
  <c r="J398" i="1" l="1"/>
  <c r="K397" i="1"/>
  <c r="L397" i="1" s="1"/>
  <c r="J399" i="1" l="1"/>
  <c r="K398" i="1"/>
  <c r="L398" i="1" s="1"/>
  <c r="J400" i="1" l="1"/>
  <c r="K399" i="1"/>
  <c r="L399" i="1" s="1"/>
  <c r="K400" i="1" l="1"/>
  <c r="L400" i="1" s="1"/>
  <c r="J401" i="1"/>
  <c r="J402" i="1" l="1"/>
  <c r="K401" i="1"/>
  <c r="L401" i="1" s="1"/>
  <c r="J403" i="1" l="1"/>
  <c r="K402" i="1"/>
  <c r="L402" i="1" s="1"/>
  <c r="K403" i="1" l="1"/>
  <c r="L403" i="1" s="1"/>
  <c r="J404" i="1"/>
  <c r="J405" i="1" l="1"/>
  <c r="K404" i="1"/>
  <c r="L404" i="1" s="1"/>
  <c r="J406" i="1" l="1"/>
  <c r="K405" i="1"/>
  <c r="L405" i="1" s="1"/>
  <c r="J407" i="1" l="1"/>
  <c r="K406" i="1"/>
  <c r="L406" i="1" s="1"/>
  <c r="J408" i="1" l="1"/>
  <c r="K407" i="1"/>
  <c r="L407" i="1" s="1"/>
  <c r="K408" i="1" l="1"/>
  <c r="L408" i="1" s="1"/>
  <c r="J409" i="1"/>
  <c r="J410" i="1" l="1"/>
  <c r="K409" i="1"/>
  <c r="L409" i="1" s="1"/>
  <c r="J411" i="1" l="1"/>
  <c r="K410" i="1"/>
  <c r="L410" i="1" s="1"/>
  <c r="K411" i="1" l="1"/>
  <c r="L411" i="1" s="1"/>
  <c r="J412" i="1"/>
  <c r="J413" i="1" l="1"/>
  <c r="K412" i="1"/>
  <c r="L412" i="1" s="1"/>
  <c r="J414" i="1" l="1"/>
  <c r="K413" i="1"/>
  <c r="L413" i="1" s="1"/>
  <c r="J415" i="1" l="1"/>
  <c r="K414" i="1"/>
  <c r="L414" i="1" s="1"/>
  <c r="J416" i="1" l="1"/>
  <c r="K415" i="1"/>
  <c r="L415" i="1" s="1"/>
  <c r="K416" i="1" l="1"/>
  <c r="L416" i="1" s="1"/>
  <c r="J417" i="1"/>
  <c r="J418" i="1" l="1"/>
  <c r="K417" i="1"/>
  <c r="L417" i="1" s="1"/>
  <c r="J419" i="1" l="1"/>
  <c r="K418" i="1"/>
  <c r="L418" i="1" s="1"/>
  <c r="K419" i="1" l="1"/>
  <c r="L419" i="1" s="1"/>
  <c r="J420" i="1"/>
  <c r="J421" i="1" l="1"/>
  <c r="K420" i="1"/>
  <c r="L420" i="1" s="1"/>
  <c r="J422" i="1" l="1"/>
  <c r="K421" i="1"/>
  <c r="L421" i="1" s="1"/>
  <c r="J423" i="1" l="1"/>
  <c r="K422" i="1"/>
  <c r="L422" i="1" s="1"/>
  <c r="J424" i="1" l="1"/>
  <c r="K423" i="1"/>
  <c r="L423" i="1" s="1"/>
  <c r="K424" i="1" l="1"/>
  <c r="L424" i="1" s="1"/>
  <c r="J425" i="1"/>
  <c r="J426" i="1" l="1"/>
  <c r="K425" i="1"/>
  <c r="L425" i="1" s="1"/>
  <c r="J427" i="1" l="1"/>
  <c r="K426" i="1"/>
  <c r="L426" i="1" s="1"/>
  <c r="K427" i="1" l="1"/>
  <c r="L427" i="1" s="1"/>
  <c r="J428" i="1"/>
  <c r="J429" i="1" l="1"/>
  <c r="K428" i="1"/>
  <c r="L428" i="1" s="1"/>
  <c r="J430" i="1" l="1"/>
  <c r="K429" i="1"/>
  <c r="L429" i="1" s="1"/>
  <c r="J431" i="1" l="1"/>
  <c r="K430" i="1"/>
  <c r="L430" i="1" s="1"/>
  <c r="J432" i="1" l="1"/>
  <c r="K431" i="1"/>
  <c r="L431" i="1" s="1"/>
  <c r="K432" i="1" l="1"/>
  <c r="L432" i="1" s="1"/>
  <c r="J433" i="1"/>
  <c r="J434" i="1" l="1"/>
  <c r="K433" i="1"/>
  <c r="L433" i="1" s="1"/>
  <c r="J435" i="1" l="1"/>
  <c r="K434" i="1"/>
  <c r="L434" i="1" s="1"/>
  <c r="K435" i="1" l="1"/>
  <c r="L435" i="1" s="1"/>
  <c r="J436" i="1"/>
  <c r="J437" i="1" l="1"/>
  <c r="K436" i="1"/>
  <c r="L436" i="1" s="1"/>
  <c r="J438" i="1" l="1"/>
  <c r="K437" i="1"/>
  <c r="L437" i="1" s="1"/>
  <c r="J439" i="1" l="1"/>
  <c r="K438" i="1"/>
  <c r="L438" i="1" s="1"/>
  <c r="J440" i="1" l="1"/>
  <c r="K439" i="1"/>
  <c r="L439" i="1" s="1"/>
  <c r="K440" i="1" l="1"/>
  <c r="L440" i="1" s="1"/>
  <c r="J441" i="1"/>
  <c r="J442" i="1" l="1"/>
  <c r="K441" i="1"/>
  <c r="L441" i="1" s="1"/>
  <c r="J443" i="1" l="1"/>
  <c r="K442" i="1"/>
  <c r="L442" i="1" s="1"/>
  <c r="K443" i="1" l="1"/>
  <c r="L443" i="1" s="1"/>
  <c r="J444" i="1"/>
  <c r="J445" i="1" l="1"/>
  <c r="K444" i="1"/>
  <c r="L444" i="1" s="1"/>
  <c r="J446" i="1" l="1"/>
  <c r="K445" i="1"/>
  <c r="L445" i="1" s="1"/>
  <c r="J447" i="1" l="1"/>
  <c r="K446" i="1"/>
  <c r="L446" i="1" s="1"/>
  <c r="J448" i="1" l="1"/>
  <c r="K447" i="1"/>
  <c r="L447" i="1" s="1"/>
  <c r="K448" i="1" l="1"/>
  <c r="L448" i="1" s="1"/>
  <c r="J449" i="1"/>
  <c r="J450" i="1" l="1"/>
  <c r="K449" i="1"/>
  <c r="L449" i="1" s="1"/>
  <c r="J451" i="1" l="1"/>
  <c r="K450" i="1"/>
  <c r="L450" i="1" s="1"/>
  <c r="K451" i="1" l="1"/>
  <c r="L451" i="1" s="1"/>
  <c r="J452" i="1"/>
  <c r="J453" i="1" l="1"/>
  <c r="K452" i="1"/>
  <c r="L452" i="1" s="1"/>
  <c r="J454" i="1" l="1"/>
  <c r="K453" i="1"/>
  <c r="L453" i="1" s="1"/>
  <c r="J455" i="1" l="1"/>
  <c r="K454" i="1"/>
  <c r="L454" i="1" s="1"/>
  <c r="J456" i="1" l="1"/>
  <c r="K455" i="1"/>
  <c r="L455" i="1" s="1"/>
  <c r="K456" i="1" l="1"/>
  <c r="L456" i="1" s="1"/>
  <c r="J457" i="1"/>
  <c r="J458" i="1" l="1"/>
  <c r="K457" i="1"/>
  <c r="L457" i="1" s="1"/>
  <c r="J459" i="1" l="1"/>
  <c r="K458" i="1"/>
  <c r="L458" i="1" s="1"/>
  <c r="K459" i="1" l="1"/>
  <c r="L459" i="1" s="1"/>
  <c r="J460" i="1"/>
  <c r="J461" i="1" l="1"/>
  <c r="K460" i="1"/>
  <c r="L460" i="1" s="1"/>
  <c r="J462" i="1" l="1"/>
  <c r="K461" i="1"/>
  <c r="L461" i="1" s="1"/>
  <c r="J463" i="1" l="1"/>
  <c r="K462" i="1"/>
  <c r="L462" i="1" s="1"/>
  <c r="J464" i="1" l="1"/>
  <c r="K463" i="1"/>
  <c r="L463" i="1" s="1"/>
  <c r="K464" i="1" l="1"/>
  <c r="L464" i="1" s="1"/>
  <c r="J465" i="1"/>
  <c r="J466" i="1" l="1"/>
  <c r="K465" i="1"/>
  <c r="L465" i="1" s="1"/>
  <c r="J467" i="1" l="1"/>
  <c r="K466" i="1"/>
  <c r="L466" i="1" s="1"/>
  <c r="K467" i="1" l="1"/>
  <c r="L467" i="1" s="1"/>
  <c r="J468" i="1"/>
  <c r="J469" i="1" l="1"/>
  <c r="K468" i="1"/>
  <c r="L468" i="1" s="1"/>
  <c r="J470" i="1" l="1"/>
  <c r="K469" i="1"/>
  <c r="L469" i="1" s="1"/>
  <c r="J471" i="1" l="1"/>
  <c r="K470" i="1"/>
  <c r="L470" i="1" s="1"/>
  <c r="J472" i="1" l="1"/>
  <c r="K471" i="1"/>
  <c r="L471" i="1" s="1"/>
  <c r="K472" i="1" l="1"/>
  <c r="L472" i="1" s="1"/>
  <c r="J473" i="1"/>
  <c r="J474" i="1" l="1"/>
  <c r="K473" i="1"/>
  <c r="L473" i="1" s="1"/>
  <c r="J475" i="1" l="1"/>
  <c r="K474" i="1"/>
  <c r="L474" i="1" s="1"/>
  <c r="K475" i="1" l="1"/>
  <c r="L475" i="1" s="1"/>
  <c r="J476" i="1"/>
  <c r="J477" i="1" l="1"/>
  <c r="K476" i="1"/>
  <c r="L476" i="1" s="1"/>
  <c r="J478" i="1" l="1"/>
  <c r="K477" i="1"/>
  <c r="L477" i="1" s="1"/>
  <c r="J479" i="1" l="1"/>
  <c r="K478" i="1"/>
  <c r="L478" i="1" s="1"/>
  <c r="J480" i="1" l="1"/>
  <c r="K479" i="1"/>
  <c r="L479" i="1" s="1"/>
  <c r="K480" i="1" l="1"/>
  <c r="L480" i="1" s="1"/>
  <c r="J481" i="1"/>
  <c r="J482" i="1" l="1"/>
  <c r="K481" i="1"/>
  <c r="L481" i="1" s="1"/>
  <c r="J483" i="1" l="1"/>
  <c r="K482" i="1"/>
  <c r="L482" i="1" s="1"/>
  <c r="K483" i="1" l="1"/>
  <c r="L483" i="1" s="1"/>
  <c r="J484" i="1"/>
  <c r="J485" i="1" l="1"/>
  <c r="K484" i="1"/>
  <c r="L484" i="1" s="1"/>
  <c r="J486" i="1" l="1"/>
  <c r="K485" i="1"/>
  <c r="L485" i="1" s="1"/>
  <c r="J487" i="1" l="1"/>
  <c r="K486" i="1"/>
  <c r="L486" i="1" s="1"/>
  <c r="J488" i="1" l="1"/>
  <c r="K487" i="1"/>
  <c r="L487" i="1" s="1"/>
  <c r="K488" i="1" l="1"/>
  <c r="L488" i="1" s="1"/>
  <c r="J489" i="1"/>
  <c r="J490" i="1" l="1"/>
  <c r="K489" i="1"/>
  <c r="L489" i="1" s="1"/>
  <c r="J491" i="1" l="1"/>
  <c r="K490" i="1"/>
  <c r="L490" i="1" s="1"/>
  <c r="K491" i="1" l="1"/>
  <c r="L491" i="1" s="1"/>
  <c r="J492" i="1"/>
  <c r="J493" i="1" l="1"/>
  <c r="K492" i="1"/>
  <c r="L492" i="1" s="1"/>
  <c r="J494" i="1" l="1"/>
  <c r="K493" i="1"/>
  <c r="L493" i="1" s="1"/>
  <c r="J495" i="1" l="1"/>
  <c r="K494" i="1"/>
  <c r="L494" i="1" s="1"/>
  <c r="J496" i="1" l="1"/>
  <c r="K495" i="1"/>
  <c r="L495" i="1" s="1"/>
  <c r="K496" i="1" l="1"/>
  <c r="L496" i="1" s="1"/>
  <c r="J497" i="1"/>
  <c r="J498" i="1" l="1"/>
  <c r="K497" i="1"/>
  <c r="L497" i="1" s="1"/>
  <c r="J499" i="1" l="1"/>
  <c r="K498" i="1"/>
  <c r="L498" i="1" s="1"/>
  <c r="K499" i="1" l="1"/>
  <c r="L499" i="1" s="1"/>
  <c r="J500" i="1"/>
  <c r="J501" i="1" l="1"/>
  <c r="K500" i="1"/>
  <c r="L500" i="1" s="1"/>
  <c r="J502" i="1" l="1"/>
  <c r="K501" i="1"/>
  <c r="L501" i="1" s="1"/>
  <c r="J503" i="1" l="1"/>
  <c r="K502" i="1"/>
  <c r="L502" i="1" s="1"/>
  <c r="J504" i="1" l="1"/>
  <c r="K503" i="1"/>
  <c r="L503" i="1" s="1"/>
  <c r="K504" i="1" l="1"/>
  <c r="L504" i="1" s="1"/>
  <c r="J505" i="1"/>
  <c r="J506" i="1" l="1"/>
  <c r="K505" i="1"/>
  <c r="L505" i="1" s="1"/>
  <c r="J507" i="1" l="1"/>
  <c r="K506" i="1"/>
  <c r="L506" i="1" s="1"/>
  <c r="K507" i="1" l="1"/>
  <c r="L507" i="1" s="1"/>
  <c r="J508" i="1"/>
  <c r="J509" i="1" l="1"/>
  <c r="K508" i="1"/>
  <c r="L508" i="1" s="1"/>
  <c r="J510" i="1" l="1"/>
  <c r="K509" i="1"/>
  <c r="L509" i="1" s="1"/>
  <c r="J511" i="1" l="1"/>
  <c r="K510" i="1"/>
  <c r="L510" i="1" s="1"/>
  <c r="J512" i="1" l="1"/>
  <c r="K511" i="1"/>
  <c r="L511" i="1" s="1"/>
  <c r="K512" i="1" l="1"/>
  <c r="L512" i="1" s="1"/>
  <c r="J513" i="1"/>
  <c r="J514" i="1" l="1"/>
  <c r="K513" i="1"/>
  <c r="L513" i="1" s="1"/>
  <c r="J515" i="1" l="1"/>
  <c r="K514" i="1"/>
  <c r="L514" i="1" s="1"/>
  <c r="K515" i="1" l="1"/>
  <c r="L515" i="1" s="1"/>
  <c r="J516" i="1"/>
  <c r="J517" i="1" l="1"/>
  <c r="K516" i="1"/>
  <c r="L516" i="1" s="1"/>
  <c r="J518" i="1" l="1"/>
  <c r="K517" i="1"/>
  <c r="L517" i="1" s="1"/>
  <c r="J519" i="1" l="1"/>
  <c r="K518" i="1"/>
  <c r="L518" i="1" s="1"/>
  <c r="J520" i="1" l="1"/>
  <c r="K519" i="1"/>
  <c r="L519" i="1" s="1"/>
  <c r="K520" i="1" l="1"/>
  <c r="L520" i="1" s="1"/>
  <c r="J521" i="1"/>
  <c r="J522" i="1" l="1"/>
  <c r="K521" i="1"/>
  <c r="L521" i="1" s="1"/>
  <c r="J523" i="1" l="1"/>
  <c r="K522" i="1"/>
  <c r="L522" i="1" s="1"/>
  <c r="K523" i="1" l="1"/>
  <c r="L523" i="1" s="1"/>
  <c r="J524" i="1"/>
  <c r="J525" i="1" l="1"/>
  <c r="K524" i="1"/>
  <c r="L524" i="1" s="1"/>
  <c r="J526" i="1" l="1"/>
  <c r="K525" i="1"/>
  <c r="L525" i="1" s="1"/>
  <c r="J527" i="1" l="1"/>
  <c r="K526" i="1"/>
  <c r="L526" i="1" s="1"/>
  <c r="J528" i="1" l="1"/>
  <c r="K527" i="1"/>
  <c r="L527" i="1" s="1"/>
  <c r="K528" i="1" l="1"/>
  <c r="L528" i="1" s="1"/>
  <c r="J529" i="1"/>
  <c r="J530" i="1" l="1"/>
  <c r="K529" i="1"/>
  <c r="L529" i="1" s="1"/>
  <c r="J531" i="1" l="1"/>
  <c r="K530" i="1"/>
  <c r="L530" i="1" s="1"/>
  <c r="K531" i="1" l="1"/>
  <c r="L531" i="1" s="1"/>
  <c r="J532" i="1"/>
  <c r="J533" i="1" l="1"/>
  <c r="K532" i="1"/>
  <c r="L532" i="1" s="1"/>
  <c r="J534" i="1" l="1"/>
  <c r="K533" i="1"/>
  <c r="L533" i="1" s="1"/>
  <c r="J535" i="1" l="1"/>
  <c r="K534" i="1"/>
  <c r="L534" i="1" s="1"/>
  <c r="J536" i="1" l="1"/>
  <c r="K535" i="1"/>
  <c r="L535" i="1" s="1"/>
  <c r="K536" i="1" l="1"/>
  <c r="L536" i="1" s="1"/>
  <c r="J537" i="1"/>
  <c r="J538" i="1" l="1"/>
  <c r="K537" i="1"/>
  <c r="L537" i="1" s="1"/>
  <c r="J539" i="1" l="1"/>
  <c r="K538" i="1"/>
  <c r="L538" i="1" s="1"/>
  <c r="K539" i="1" l="1"/>
  <c r="L539" i="1" s="1"/>
  <c r="J540" i="1"/>
  <c r="J541" i="1" l="1"/>
  <c r="K540" i="1"/>
  <c r="L540" i="1" s="1"/>
  <c r="J542" i="1" l="1"/>
  <c r="K541" i="1"/>
  <c r="L541" i="1" s="1"/>
  <c r="K542" i="1" l="1"/>
  <c r="L542" i="1" s="1"/>
  <c r="J543" i="1"/>
  <c r="J544" i="1" l="1"/>
  <c r="K543" i="1"/>
  <c r="L543" i="1" s="1"/>
  <c r="J545" i="1" l="1"/>
  <c r="K544" i="1"/>
  <c r="L544" i="1" s="1"/>
  <c r="J546" i="1" l="1"/>
  <c r="K545" i="1"/>
  <c r="L545" i="1" s="1"/>
  <c r="K546" i="1" l="1"/>
  <c r="L546" i="1" s="1"/>
  <c r="J547" i="1"/>
  <c r="K547" i="1" l="1"/>
  <c r="L547" i="1" s="1"/>
  <c r="J548" i="1"/>
  <c r="J549" i="1" l="1"/>
  <c r="K548" i="1"/>
  <c r="L548" i="1" s="1"/>
  <c r="J550" i="1" l="1"/>
  <c r="K549" i="1"/>
  <c r="L549" i="1" s="1"/>
  <c r="J551" i="1" l="1"/>
  <c r="K550" i="1"/>
  <c r="L550" i="1" s="1"/>
  <c r="J552" i="1" l="1"/>
  <c r="K551" i="1"/>
  <c r="L551" i="1" s="1"/>
  <c r="J553" i="1" l="1"/>
  <c r="K552" i="1"/>
  <c r="L552" i="1" s="1"/>
  <c r="K553" i="1" l="1"/>
  <c r="L553" i="1" s="1"/>
  <c r="J554" i="1"/>
  <c r="K554" i="1" l="1"/>
  <c r="L554" i="1" s="1"/>
  <c r="J555" i="1"/>
  <c r="K555" i="1" l="1"/>
  <c r="L555" i="1" s="1"/>
  <c r="J556" i="1"/>
  <c r="J557" i="1" l="1"/>
  <c r="K556" i="1"/>
  <c r="L556" i="1" s="1"/>
  <c r="J558" i="1" l="1"/>
  <c r="K557" i="1"/>
  <c r="L557" i="1" s="1"/>
  <c r="J559" i="1" l="1"/>
  <c r="K558" i="1"/>
  <c r="L558" i="1" s="1"/>
  <c r="J560" i="1" l="1"/>
  <c r="K559" i="1"/>
  <c r="L559" i="1" s="1"/>
  <c r="K560" i="1" l="1"/>
  <c r="L560" i="1" s="1"/>
  <c r="J561" i="1"/>
  <c r="J562" i="1" l="1"/>
  <c r="K561" i="1"/>
  <c r="L561" i="1" s="1"/>
  <c r="K562" i="1" l="1"/>
  <c r="L562" i="1" s="1"/>
  <c r="J563" i="1"/>
  <c r="K563" i="1" l="1"/>
  <c r="L563" i="1" s="1"/>
  <c r="J564" i="1"/>
  <c r="J565" i="1" l="1"/>
  <c r="K564" i="1"/>
  <c r="L564" i="1" s="1"/>
  <c r="J566" i="1" l="1"/>
  <c r="K565" i="1"/>
  <c r="L565" i="1" s="1"/>
  <c r="J567" i="1" l="1"/>
  <c r="K566" i="1"/>
  <c r="L566" i="1" s="1"/>
  <c r="K567" i="1" l="1"/>
  <c r="L567" i="1" s="1"/>
  <c r="J568" i="1"/>
  <c r="J569" i="1" l="1"/>
  <c r="K568" i="1"/>
  <c r="L568" i="1" s="1"/>
  <c r="J570" i="1" l="1"/>
  <c r="K569" i="1"/>
  <c r="L569" i="1" s="1"/>
  <c r="K570" i="1" l="1"/>
  <c r="L570" i="1" s="1"/>
  <c r="J571" i="1"/>
  <c r="K571" i="1" l="1"/>
  <c r="L571" i="1" s="1"/>
  <c r="J572" i="1"/>
  <c r="J573" i="1" l="1"/>
  <c r="K572" i="1"/>
  <c r="L572" i="1" s="1"/>
  <c r="J574" i="1" l="1"/>
  <c r="K573" i="1"/>
  <c r="L573" i="1" s="1"/>
  <c r="K574" i="1" l="1"/>
  <c r="L574" i="1" s="1"/>
  <c r="J575" i="1"/>
  <c r="J576" i="1" l="1"/>
  <c r="K575" i="1"/>
  <c r="L575" i="1" s="1"/>
  <c r="J577" i="1" l="1"/>
  <c r="K576" i="1"/>
  <c r="L576" i="1" s="1"/>
  <c r="J578" i="1" l="1"/>
  <c r="K577" i="1"/>
  <c r="L577" i="1" s="1"/>
  <c r="K578" i="1" l="1"/>
  <c r="L578" i="1" s="1"/>
  <c r="J579" i="1"/>
  <c r="K579" i="1" l="1"/>
  <c r="L579" i="1" s="1"/>
  <c r="J580" i="1"/>
  <c r="J581" i="1" l="1"/>
  <c r="K580" i="1"/>
  <c r="L580" i="1" s="1"/>
  <c r="J582" i="1" l="1"/>
  <c r="K581" i="1"/>
  <c r="L581" i="1" s="1"/>
  <c r="J583" i="1" l="1"/>
  <c r="K582" i="1"/>
  <c r="L582" i="1" s="1"/>
  <c r="J584" i="1" l="1"/>
  <c r="K583" i="1"/>
  <c r="L583" i="1" s="1"/>
  <c r="J585" i="1" l="1"/>
  <c r="K584" i="1"/>
  <c r="L584" i="1" s="1"/>
  <c r="K585" i="1" l="1"/>
  <c r="L585" i="1" s="1"/>
  <c r="J586" i="1"/>
  <c r="K586" i="1" l="1"/>
  <c r="L586" i="1" s="1"/>
  <c r="J587" i="1"/>
  <c r="K587" i="1" l="1"/>
  <c r="L587" i="1" s="1"/>
  <c r="J588" i="1"/>
  <c r="J589" i="1" l="1"/>
  <c r="K588" i="1"/>
  <c r="L588" i="1" s="1"/>
  <c r="J590" i="1" l="1"/>
  <c r="K589" i="1"/>
  <c r="L589" i="1" s="1"/>
  <c r="J591" i="1" l="1"/>
  <c r="K590" i="1"/>
  <c r="L590" i="1" s="1"/>
  <c r="J592" i="1" l="1"/>
  <c r="K591" i="1"/>
  <c r="L591" i="1" s="1"/>
  <c r="K592" i="1" l="1"/>
  <c r="L592" i="1" s="1"/>
  <c r="J593" i="1"/>
  <c r="J594" i="1" l="1"/>
  <c r="K593" i="1"/>
  <c r="L593" i="1" s="1"/>
  <c r="J595" i="1" l="1"/>
  <c r="K594" i="1"/>
  <c r="L594" i="1" s="1"/>
  <c r="K595" i="1" l="1"/>
  <c r="L595" i="1" s="1"/>
  <c r="J596" i="1"/>
  <c r="J597" i="1" l="1"/>
  <c r="K596" i="1"/>
  <c r="L596" i="1" s="1"/>
  <c r="J598" i="1" l="1"/>
  <c r="K597" i="1"/>
  <c r="L597" i="1" s="1"/>
  <c r="J599" i="1" l="1"/>
  <c r="K598" i="1"/>
  <c r="L598" i="1" s="1"/>
  <c r="K599" i="1" l="1"/>
  <c r="L599" i="1" s="1"/>
  <c r="J600" i="1"/>
  <c r="K600" i="1" l="1"/>
  <c r="L600" i="1" s="1"/>
  <c r="J601" i="1"/>
  <c r="J602" i="1" l="1"/>
  <c r="K601" i="1"/>
  <c r="L601" i="1" s="1"/>
  <c r="J603" i="1" l="1"/>
  <c r="K602" i="1"/>
  <c r="L602" i="1" s="1"/>
  <c r="K603" i="1" l="1"/>
  <c r="L603" i="1" s="1"/>
  <c r="J604" i="1"/>
  <c r="J605" i="1" l="1"/>
  <c r="K604" i="1"/>
  <c r="L604" i="1" s="1"/>
  <c r="J606" i="1" l="1"/>
  <c r="K605" i="1"/>
  <c r="L605" i="1" s="1"/>
  <c r="J607" i="1" l="1"/>
  <c r="K606" i="1"/>
  <c r="L606" i="1" s="1"/>
  <c r="K607" i="1" l="1"/>
  <c r="L607" i="1" s="1"/>
  <c r="J608" i="1"/>
  <c r="K608" i="1" l="1"/>
  <c r="L608" i="1" s="1"/>
  <c r="J609" i="1"/>
  <c r="J610" i="1" l="1"/>
  <c r="K609" i="1"/>
  <c r="L609" i="1" s="1"/>
  <c r="J611" i="1" l="1"/>
  <c r="K610" i="1"/>
  <c r="L610" i="1" s="1"/>
  <c r="K611" i="1" l="1"/>
  <c r="L611" i="1" s="1"/>
  <c r="J612" i="1"/>
  <c r="J613" i="1" l="1"/>
  <c r="K612" i="1"/>
  <c r="L612" i="1" s="1"/>
  <c r="J614" i="1" l="1"/>
  <c r="K613" i="1"/>
  <c r="L613" i="1" s="1"/>
  <c r="J615" i="1" l="1"/>
  <c r="K614" i="1"/>
  <c r="L614" i="1" s="1"/>
  <c r="K615" i="1" l="1"/>
  <c r="L615" i="1" s="1"/>
  <c r="J616" i="1"/>
  <c r="K616" i="1" l="1"/>
  <c r="L616" i="1" s="1"/>
  <c r="J617" i="1"/>
  <c r="J618" i="1" l="1"/>
  <c r="K617" i="1"/>
  <c r="L617" i="1" s="1"/>
  <c r="J619" i="1" l="1"/>
  <c r="K618" i="1"/>
  <c r="L618" i="1" s="1"/>
  <c r="K619" i="1" l="1"/>
  <c r="L619" i="1" s="1"/>
  <c r="J620" i="1"/>
  <c r="J621" i="1" l="1"/>
  <c r="K620" i="1"/>
  <c r="L620" i="1" s="1"/>
  <c r="J622" i="1" l="1"/>
  <c r="K621" i="1"/>
  <c r="L621" i="1" s="1"/>
  <c r="J623" i="1" l="1"/>
  <c r="K622" i="1"/>
  <c r="L622" i="1" s="1"/>
  <c r="K623" i="1" l="1"/>
  <c r="L623" i="1" s="1"/>
  <c r="J624" i="1"/>
  <c r="K624" i="1" l="1"/>
  <c r="L624" i="1" s="1"/>
  <c r="J625" i="1"/>
  <c r="J626" i="1" l="1"/>
  <c r="K625" i="1"/>
  <c r="L625" i="1" s="1"/>
  <c r="J627" i="1" l="1"/>
  <c r="K626" i="1"/>
  <c r="L626" i="1" s="1"/>
  <c r="K627" i="1" l="1"/>
  <c r="L627" i="1" s="1"/>
  <c r="J628" i="1"/>
  <c r="J629" i="1" l="1"/>
  <c r="K628" i="1"/>
  <c r="L628" i="1" s="1"/>
  <c r="J630" i="1" l="1"/>
  <c r="K629" i="1"/>
  <c r="L629" i="1" s="1"/>
  <c r="J631" i="1" l="1"/>
  <c r="K630" i="1"/>
  <c r="L630" i="1" s="1"/>
  <c r="K631" i="1" l="1"/>
  <c r="L631" i="1" s="1"/>
  <c r="J632" i="1"/>
  <c r="K632" i="1" l="1"/>
  <c r="L632" i="1" s="1"/>
  <c r="J633" i="1"/>
  <c r="J634" i="1" l="1"/>
  <c r="K633" i="1"/>
  <c r="L633" i="1" s="1"/>
  <c r="J635" i="1" l="1"/>
  <c r="K634" i="1"/>
  <c r="L634" i="1" s="1"/>
  <c r="K635" i="1" l="1"/>
  <c r="L635" i="1" s="1"/>
  <c r="J636" i="1"/>
  <c r="J637" i="1" l="1"/>
  <c r="K636" i="1"/>
  <c r="L636" i="1" s="1"/>
  <c r="J638" i="1" l="1"/>
  <c r="K637" i="1"/>
  <c r="L637" i="1" s="1"/>
  <c r="J639" i="1" l="1"/>
  <c r="K638" i="1"/>
  <c r="L638" i="1" s="1"/>
  <c r="K639" i="1" l="1"/>
  <c r="L639" i="1" s="1"/>
  <c r="J640" i="1"/>
  <c r="K640" i="1" l="1"/>
  <c r="L640" i="1" s="1"/>
  <c r="J641" i="1"/>
  <c r="J642" i="1" l="1"/>
  <c r="K641" i="1"/>
  <c r="L641" i="1" s="1"/>
  <c r="J643" i="1" l="1"/>
  <c r="K642" i="1"/>
  <c r="L642" i="1" s="1"/>
  <c r="K643" i="1" l="1"/>
  <c r="L643" i="1" s="1"/>
  <c r="J644" i="1"/>
  <c r="J645" i="1" l="1"/>
  <c r="K644" i="1"/>
  <c r="L644" i="1" s="1"/>
  <c r="J646" i="1" l="1"/>
  <c r="K645" i="1"/>
  <c r="L645" i="1" s="1"/>
  <c r="J647" i="1" l="1"/>
  <c r="K646" i="1"/>
  <c r="L646" i="1" s="1"/>
  <c r="K647" i="1" l="1"/>
  <c r="L647" i="1" s="1"/>
  <c r="J648" i="1"/>
  <c r="K648" i="1" l="1"/>
  <c r="L648" i="1" s="1"/>
  <c r="J649" i="1"/>
  <c r="J650" i="1" l="1"/>
  <c r="K649" i="1"/>
  <c r="L649" i="1" s="1"/>
  <c r="J651" i="1" l="1"/>
  <c r="K650" i="1"/>
  <c r="L650" i="1" s="1"/>
  <c r="K651" i="1" l="1"/>
  <c r="L651" i="1" s="1"/>
  <c r="J652" i="1"/>
  <c r="J653" i="1" l="1"/>
  <c r="K652" i="1"/>
  <c r="L652" i="1" s="1"/>
  <c r="J654" i="1" l="1"/>
  <c r="K653" i="1"/>
  <c r="L653" i="1" s="1"/>
  <c r="J655" i="1" l="1"/>
  <c r="K654" i="1"/>
  <c r="L654" i="1" s="1"/>
  <c r="K655" i="1" l="1"/>
  <c r="L655" i="1" s="1"/>
  <c r="J656" i="1"/>
  <c r="K656" i="1" l="1"/>
  <c r="L656" i="1" s="1"/>
  <c r="J657" i="1"/>
  <c r="J658" i="1" l="1"/>
  <c r="K657" i="1"/>
  <c r="L657" i="1" s="1"/>
  <c r="J659" i="1" l="1"/>
  <c r="K658" i="1"/>
  <c r="L658" i="1" s="1"/>
  <c r="K659" i="1" l="1"/>
  <c r="L659" i="1" s="1"/>
  <c r="J660" i="1"/>
  <c r="J661" i="1" l="1"/>
  <c r="K660" i="1"/>
  <c r="L660" i="1" s="1"/>
  <c r="J662" i="1" l="1"/>
  <c r="K661" i="1"/>
  <c r="L661" i="1" s="1"/>
  <c r="J663" i="1" l="1"/>
  <c r="K662" i="1"/>
  <c r="L662" i="1" s="1"/>
  <c r="K663" i="1" l="1"/>
  <c r="L663" i="1" s="1"/>
  <c r="J664" i="1"/>
  <c r="K664" i="1" l="1"/>
  <c r="L664" i="1" s="1"/>
  <c r="J665" i="1"/>
  <c r="J666" i="1" l="1"/>
  <c r="K665" i="1"/>
  <c r="L665" i="1" s="1"/>
  <c r="J667" i="1" l="1"/>
  <c r="K666" i="1"/>
  <c r="L666" i="1" s="1"/>
  <c r="K667" i="1" l="1"/>
  <c r="L667" i="1" s="1"/>
  <c r="J668" i="1"/>
  <c r="J669" i="1" l="1"/>
  <c r="K668" i="1"/>
  <c r="L668" i="1" s="1"/>
  <c r="J670" i="1" l="1"/>
  <c r="K669" i="1"/>
  <c r="L669" i="1" s="1"/>
  <c r="J671" i="1" l="1"/>
  <c r="K670" i="1"/>
  <c r="L670" i="1" s="1"/>
  <c r="K671" i="1" l="1"/>
  <c r="L671" i="1" s="1"/>
  <c r="J672" i="1"/>
  <c r="K672" i="1" l="1"/>
  <c r="L672" i="1" s="1"/>
  <c r="J673" i="1"/>
  <c r="J674" i="1" l="1"/>
  <c r="K673" i="1"/>
  <c r="L673" i="1" s="1"/>
  <c r="J675" i="1" l="1"/>
  <c r="K674" i="1"/>
  <c r="L674" i="1" s="1"/>
  <c r="K675" i="1" l="1"/>
  <c r="L675" i="1" s="1"/>
  <c r="J676" i="1"/>
  <c r="J677" i="1" l="1"/>
  <c r="K676" i="1"/>
  <c r="L676" i="1" s="1"/>
  <c r="J678" i="1" l="1"/>
  <c r="K677" i="1"/>
  <c r="L677" i="1" s="1"/>
  <c r="K678" i="1" l="1"/>
  <c r="L678" i="1" s="1"/>
  <c r="J679" i="1"/>
  <c r="K679" i="1" l="1"/>
  <c r="L679" i="1" s="1"/>
  <c r="J680" i="1"/>
  <c r="J681" i="1" l="1"/>
  <c r="K680" i="1"/>
  <c r="L680" i="1" s="1"/>
  <c r="J682" i="1" l="1"/>
  <c r="K681" i="1"/>
  <c r="L681" i="1" s="1"/>
  <c r="J683" i="1" l="1"/>
  <c r="K682" i="1"/>
  <c r="L682" i="1" s="1"/>
  <c r="J684" i="1" l="1"/>
  <c r="K683" i="1"/>
  <c r="L683" i="1" s="1"/>
  <c r="J685" i="1" l="1"/>
  <c r="K684" i="1"/>
  <c r="L684" i="1" s="1"/>
  <c r="J686" i="1" l="1"/>
  <c r="K685" i="1"/>
  <c r="L685" i="1" s="1"/>
  <c r="K686" i="1" l="1"/>
  <c r="L686" i="1" s="1"/>
  <c r="J687" i="1"/>
  <c r="K687" i="1" l="1"/>
  <c r="L687" i="1" s="1"/>
  <c r="J688" i="1"/>
  <c r="J689" i="1" l="1"/>
  <c r="K688" i="1"/>
  <c r="L688" i="1" s="1"/>
  <c r="J690" i="1" l="1"/>
  <c r="K689" i="1"/>
  <c r="L689" i="1" s="1"/>
  <c r="J691" i="1" l="1"/>
  <c r="K690" i="1"/>
  <c r="L690" i="1" s="1"/>
  <c r="J692" i="1" l="1"/>
  <c r="K691" i="1"/>
  <c r="L691" i="1" s="1"/>
  <c r="J693" i="1" l="1"/>
  <c r="K692" i="1"/>
  <c r="L692" i="1" s="1"/>
  <c r="J694" i="1" l="1"/>
  <c r="K693" i="1"/>
  <c r="L693" i="1" s="1"/>
  <c r="K694" i="1" l="1"/>
  <c r="L694" i="1" s="1"/>
  <c r="J695" i="1"/>
  <c r="K695" i="1" l="1"/>
  <c r="L695" i="1" s="1"/>
  <c r="J696" i="1"/>
  <c r="J697" i="1" l="1"/>
  <c r="K696" i="1"/>
  <c r="L696" i="1" s="1"/>
  <c r="J698" i="1" l="1"/>
  <c r="K697" i="1"/>
  <c r="L697" i="1" s="1"/>
  <c r="J699" i="1" l="1"/>
  <c r="K698" i="1"/>
  <c r="L698" i="1" s="1"/>
  <c r="J700" i="1" l="1"/>
  <c r="K699" i="1"/>
  <c r="L699" i="1" s="1"/>
  <c r="J701" i="1" l="1"/>
  <c r="K700" i="1"/>
  <c r="L700" i="1" s="1"/>
  <c r="J702" i="1" l="1"/>
  <c r="K701" i="1"/>
  <c r="L701" i="1" s="1"/>
  <c r="K702" i="1" l="1"/>
  <c r="L702" i="1" s="1"/>
  <c r="J703" i="1"/>
  <c r="K703" i="1" l="1"/>
  <c r="L703" i="1" s="1"/>
  <c r="J704" i="1"/>
  <c r="J705" i="1" l="1"/>
  <c r="K704" i="1"/>
  <c r="L704" i="1" s="1"/>
  <c r="J706" i="1" l="1"/>
  <c r="K705" i="1"/>
  <c r="L705" i="1" s="1"/>
  <c r="J707" i="1" l="1"/>
  <c r="K706" i="1"/>
  <c r="L706" i="1" s="1"/>
  <c r="J708" i="1" l="1"/>
  <c r="K707" i="1"/>
  <c r="L707" i="1" s="1"/>
  <c r="K708" i="1" l="1"/>
  <c r="L708" i="1" s="1"/>
  <c r="J709" i="1"/>
  <c r="J710" i="1" l="1"/>
  <c r="K709" i="1"/>
  <c r="L709" i="1" s="1"/>
  <c r="J711" i="1" l="1"/>
  <c r="K710" i="1"/>
  <c r="L710" i="1" s="1"/>
  <c r="K711" i="1" l="1"/>
  <c r="L711" i="1" s="1"/>
  <c r="J712" i="1"/>
  <c r="J713" i="1" l="1"/>
  <c r="K712" i="1"/>
  <c r="L712" i="1" s="1"/>
  <c r="J714" i="1" l="1"/>
  <c r="K713" i="1"/>
  <c r="L713" i="1" s="1"/>
  <c r="J715" i="1" l="1"/>
  <c r="K714" i="1"/>
  <c r="L714" i="1" s="1"/>
  <c r="J716" i="1" l="1"/>
  <c r="K715" i="1"/>
  <c r="L715" i="1" s="1"/>
  <c r="K716" i="1" l="1"/>
  <c r="L716" i="1" s="1"/>
  <c r="J717" i="1"/>
  <c r="J718" i="1" l="1"/>
  <c r="K717" i="1"/>
  <c r="L717" i="1" s="1"/>
  <c r="J719" i="1" l="1"/>
  <c r="K718" i="1"/>
  <c r="L718" i="1" s="1"/>
  <c r="K719" i="1" l="1"/>
  <c r="L719" i="1" s="1"/>
  <c r="J720" i="1"/>
  <c r="J721" i="1" l="1"/>
  <c r="K720" i="1"/>
  <c r="L720" i="1" s="1"/>
  <c r="J722" i="1" l="1"/>
  <c r="K721" i="1"/>
  <c r="L721" i="1" s="1"/>
  <c r="J723" i="1" l="1"/>
  <c r="K722" i="1"/>
  <c r="L722" i="1" s="1"/>
  <c r="J724" i="1" l="1"/>
  <c r="K723" i="1"/>
  <c r="L723" i="1" s="1"/>
  <c r="K724" i="1" l="1"/>
  <c r="L724" i="1" s="1"/>
  <c r="J725" i="1"/>
  <c r="J726" i="1" l="1"/>
  <c r="K725" i="1"/>
  <c r="L725" i="1" s="1"/>
  <c r="J727" i="1" l="1"/>
  <c r="K726" i="1"/>
  <c r="L726" i="1" s="1"/>
  <c r="K727" i="1" l="1"/>
  <c r="L727" i="1" s="1"/>
  <c r="J728" i="1"/>
  <c r="J729" i="1" l="1"/>
  <c r="K728" i="1"/>
  <c r="L728" i="1" s="1"/>
  <c r="J730" i="1" l="1"/>
  <c r="K729" i="1"/>
  <c r="L729" i="1" s="1"/>
  <c r="J731" i="1" l="1"/>
  <c r="K730" i="1"/>
  <c r="L730" i="1" s="1"/>
  <c r="J732" i="1" l="1"/>
  <c r="K731" i="1"/>
  <c r="L731" i="1" s="1"/>
  <c r="K732" i="1" l="1"/>
  <c r="L732" i="1" s="1"/>
  <c r="J733" i="1"/>
  <c r="J734" i="1" l="1"/>
  <c r="K733" i="1"/>
  <c r="L733" i="1" s="1"/>
  <c r="J735" i="1" l="1"/>
  <c r="K734" i="1"/>
  <c r="L734" i="1" s="1"/>
  <c r="K735" i="1" l="1"/>
  <c r="L735" i="1" s="1"/>
  <c r="J736" i="1"/>
  <c r="J737" i="1" l="1"/>
  <c r="K736" i="1"/>
  <c r="L736" i="1" s="1"/>
  <c r="J738" i="1" l="1"/>
  <c r="K737" i="1"/>
  <c r="L737" i="1" s="1"/>
  <c r="J739" i="1" l="1"/>
  <c r="K738" i="1"/>
  <c r="L738" i="1" s="1"/>
  <c r="J740" i="1" l="1"/>
  <c r="K739" i="1"/>
  <c r="L739" i="1" s="1"/>
  <c r="K740" i="1" l="1"/>
  <c r="L740" i="1" s="1"/>
  <c r="J741" i="1"/>
  <c r="J742" i="1" l="1"/>
  <c r="K741" i="1"/>
  <c r="L741" i="1" s="1"/>
  <c r="J743" i="1" l="1"/>
  <c r="K742" i="1"/>
  <c r="L742" i="1" s="1"/>
  <c r="K743" i="1" l="1"/>
  <c r="L743" i="1" s="1"/>
  <c r="J744" i="1"/>
  <c r="J745" i="1" l="1"/>
  <c r="K744" i="1"/>
  <c r="L744" i="1" s="1"/>
  <c r="J746" i="1" l="1"/>
  <c r="K745" i="1"/>
  <c r="L745" i="1" s="1"/>
  <c r="J747" i="1" l="1"/>
  <c r="K746" i="1"/>
  <c r="L746" i="1" s="1"/>
  <c r="J748" i="1" l="1"/>
  <c r="K747" i="1"/>
  <c r="L747" i="1" s="1"/>
  <c r="K748" i="1" l="1"/>
  <c r="L748" i="1" s="1"/>
  <c r="J749" i="1"/>
  <c r="J750" i="1" l="1"/>
  <c r="K749" i="1"/>
  <c r="L749" i="1" s="1"/>
  <c r="J751" i="1" l="1"/>
  <c r="K750" i="1"/>
  <c r="L750" i="1" s="1"/>
  <c r="K751" i="1" l="1"/>
  <c r="L751" i="1" s="1"/>
  <c r="J752" i="1"/>
  <c r="J753" i="1" l="1"/>
  <c r="K752" i="1"/>
  <c r="L752" i="1" s="1"/>
  <c r="J754" i="1" l="1"/>
  <c r="K753" i="1"/>
  <c r="L753" i="1" s="1"/>
  <c r="J755" i="1" l="1"/>
  <c r="K754" i="1"/>
  <c r="L754" i="1" s="1"/>
  <c r="J756" i="1" l="1"/>
  <c r="K755" i="1"/>
  <c r="L755" i="1" s="1"/>
  <c r="K756" i="1" l="1"/>
  <c r="L756" i="1" s="1"/>
  <c r="J757" i="1"/>
  <c r="J758" i="1" l="1"/>
  <c r="K757" i="1"/>
  <c r="L757" i="1" s="1"/>
  <c r="J759" i="1" l="1"/>
  <c r="K758" i="1"/>
  <c r="L758" i="1" s="1"/>
  <c r="K759" i="1" l="1"/>
  <c r="L759" i="1" s="1"/>
  <c r="J760" i="1"/>
  <c r="J761" i="1" l="1"/>
  <c r="K760" i="1"/>
  <c r="L760" i="1" s="1"/>
  <c r="J762" i="1" l="1"/>
  <c r="K761" i="1"/>
  <c r="L761" i="1" s="1"/>
  <c r="J763" i="1" l="1"/>
  <c r="K762" i="1"/>
  <c r="L762" i="1" s="1"/>
  <c r="J764" i="1" l="1"/>
  <c r="K763" i="1"/>
  <c r="L763" i="1" s="1"/>
  <c r="K764" i="1" l="1"/>
  <c r="L764" i="1" s="1"/>
  <c r="J765" i="1"/>
  <c r="J766" i="1" l="1"/>
  <c r="K765" i="1"/>
  <c r="L765" i="1" s="1"/>
  <c r="J767" i="1" l="1"/>
  <c r="K766" i="1"/>
  <c r="L766" i="1" s="1"/>
  <c r="K767" i="1" l="1"/>
  <c r="L767" i="1" s="1"/>
  <c r="J768" i="1"/>
  <c r="J769" i="1" l="1"/>
  <c r="K768" i="1"/>
  <c r="L768" i="1" s="1"/>
  <c r="J770" i="1" l="1"/>
  <c r="K769" i="1"/>
  <c r="L769" i="1" s="1"/>
  <c r="J771" i="1" l="1"/>
  <c r="K770" i="1"/>
  <c r="L770" i="1" s="1"/>
  <c r="J772" i="1" l="1"/>
  <c r="K771" i="1"/>
  <c r="L771" i="1" s="1"/>
  <c r="K772" i="1" l="1"/>
  <c r="L772" i="1" s="1"/>
  <c r="J773" i="1"/>
  <c r="J774" i="1" l="1"/>
  <c r="K773" i="1"/>
  <c r="L773" i="1" s="1"/>
  <c r="J775" i="1" l="1"/>
  <c r="K774" i="1"/>
  <c r="L774" i="1" s="1"/>
  <c r="K775" i="1" l="1"/>
  <c r="L775" i="1" s="1"/>
  <c r="J776" i="1"/>
  <c r="J777" i="1" l="1"/>
  <c r="K776" i="1"/>
  <c r="L776" i="1" s="1"/>
  <c r="J778" i="1" l="1"/>
  <c r="K777" i="1"/>
  <c r="L777" i="1" s="1"/>
  <c r="J779" i="1" l="1"/>
  <c r="K778" i="1"/>
  <c r="L778" i="1" s="1"/>
  <c r="J780" i="1" l="1"/>
  <c r="K779" i="1"/>
  <c r="L779" i="1" s="1"/>
  <c r="K780" i="1" l="1"/>
  <c r="L780" i="1" s="1"/>
  <c r="J781" i="1"/>
  <c r="J782" i="1" l="1"/>
  <c r="K781" i="1"/>
  <c r="L781" i="1" s="1"/>
  <c r="J783" i="1" l="1"/>
  <c r="K782" i="1"/>
  <c r="L782" i="1" s="1"/>
  <c r="K783" i="1" l="1"/>
  <c r="L783" i="1" s="1"/>
  <c r="J784" i="1"/>
  <c r="J785" i="1" l="1"/>
  <c r="K784" i="1"/>
  <c r="L784" i="1" s="1"/>
  <c r="J786" i="1" l="1"/>
  <c r="K785" i="1"/>
  <c r="L785" i="1" s="1"/>
  <c r="J787" i="1" l="1"/>
  <c r="K786" i="1"/>
  <c r="L786" i="1" s="1"/>
  <c r="J788" i="1" l="1"/>
  <c r="K787" i="1"/>
  <c r="L787" i="1" s="1"/>
  <c r="K788" i="1" l="1"/>
  <c r="L788" i="1" s="1"/>
  <c r="J789" i="1"/>
  <c r="J790" i="1" l="1"/>
  <c r="K789" i="1"/>
  <c r="L789" i="1" s="1"/>
  <c r="J791" i="1" l="1"/>
  <c r="K790" i="1"/>
  <c r="L790" i="1" s="1"/>
  <c r="K791" i="1" l="1"/>
  <c r="L791" i="1" s="1"/>
  <c r="J792" i="1"/>
  <c r="J793" i="1" l="1"/>
  <c r="K792" i="1"/>
  <c r="L792" i="1" s="1"/>
  <c r="J794" i="1" l="1"/>
  <c r="K793" i="1"/>
  <c r="L793" i="1" s="1"/>
  <c r="J795" i="1" l="1"/>
  <c r="K794" i="1"/>
  <c r="L794" i="1" s="1"/>
  <c r="J796" i="1" l="1"/>
  <c r="K795" i="1"/>
  <c r="L795" i="1" s="1"/>
  <c r="K796" i="1" l="1"/>
  <c r="L796" i="1" s="1"/>
  <c r="J797" i="1"/>
  <c r="J798" i="1" l="1"/>
  <c r="K797" i="1"/>
  <c r="L797" i="1" s="1"/>
  <c r="J799" i="1" l="1"/>
  <c r="K798" i="1"/>
  <c r="L798" i="1" s="1"/>
  <c r="K799" i="1" l="1"/>
  <c r="L799" i="1" s="1"/>
  <c r="J800" i="1"/>
  <c r="J801" i="1" l="1"/>
  <c r="K800" i="1"/>
  <c r="L800" i="1" s="1"/>
  <c r="J802" i="1" l="1"/>
  <c r="K801" i="1"/>
  <c r="L801" i="1" s="1"/>
  <c r="J803" i="1" l="1"/>
  <c r="K802" i="1"/>
  <c r="L802" i="1" s="1"/>
  <c r="J804" i="1" l="1"/>
  <c r="K803" i="1"/>
  <c r="L803" i="1" s="1"/>
  <c r="K804" i="1" l="1"/>
  <c r="L804" i="1" s="1"/>
  <c r="J805" i="1"/>
  <c r="J806" i="1" l="1"/>
  <c r="K805" i="1"/>
  <c r="L805" i="1" s="1"/>
  <c r="J807" i="1" l="1"/>
  <c r="K806" i="1"/>
  <c r="L806" i="1" s="1"/>
  <c r="K807" i="1" l="1"/>
  <c r="L807" i="1" s="1"/>
  <c r="J808" i="1"/>
  <c r="J809" i="1" l="1"/>
  <c r="K808" i="1"/>
  <c r="L808" i="1" s="1"/>
  <c r="J810" i="1" l="1"/>
  <c r="K809" i="1"/>
  <c r="L809" i="1" s="1"/>
  <c r="J811" i="1" l="1"/>
  <c r="K810" i="1"/>
  <c r="L810" i="1" s="1"/>
  <c r="J812" i="1" l="1"/>
  <c r="K811" i="1"/>
  <c r="L811" i="1" s="1"/>
  <c r="K812" i="1" l="1"/>
  <c r="L812" i="1" s="1"/>
  <c r="J813" i="1"/>
  <c r="J814" i="1" l="1"/>
  <c r="K813" i="1"/>
  <c r="L813" i="1" s="1"/>
  <c r="J815" i="1" l="1"/>
  <c r="K814" i="1"/>
  <c r="L814" i="1" s="1"/>
  <c r="K815" i="1" l="1"/>
  <c r="L815" i="1" s="1"/>
  <c r="J816" i="1"/>
  <c r="J817" i="1" l="1"/>
  <c r="K816" i="1"/>
  <c r="L816" i="1" s="1"/>
  <c r="J818" i="1" l="1"/>
  <c r="K817" i="1"/>
  <c r="L817" i="1" s="1"/>
  <c r="J819" i="1" l="1"/>
  <c r="K818" i="1"/>
  <c r="L818" i="1" s="1"/>
  <c r="J820" i="1" l="1"/>
  <c r="K819" i="1"/>
  <c r="L819" i="1" s="1"/>
  <c r="K820" i="1" l="1"/>
  <c r="L820" i="1" s="1"/>
  <c r="J821" i="1"/>
  <c r="J822" i="1" l="1"/>
  <c r="K821" i="1"/>
  <c r="L821" i="1" s="1"/>
  <c r="J823" i="1" l="1"/>
  <c r="K822" i="1"/>
  <c r="L822" i="1" s="1"/>
  <c r="K823" i="1" l="1"/>
  <c r="L823" i="1" s="1"/>
  <c r="J824" i="1"/>
  <c r="J825" i="1" l="1"/>
  <c r="K824" i="1"/>
  <c r="L824" i="1" s="1"/>
  <c r="J826" i="1" l="1"/>
  <c r="K825" i="1"/>
  <c r="L825" i="1" s="1"/>
  <c r="J827" i="1" l="1"/>
  <c r="K826" i="1"/>
  <c r="L826" i="1" s="1"/>
  <c r="J828" i="1" l="1"/>
  <c r="K827" i="1"/>
  <c r="L827" i="1" s="1"/>
  <c r="K828" i="1" l="1"/>
  <c r="L828" i="1" s="1"/>
  <c r="J829" i="1"/>
  <c r="J830" i="1" l="1"/>
  <c r="K829" i="1"/>
  <c r="L829" i="1" s="1"/>
  <c r="J831" i="1" l="1"/>
  <c r="K830" i="1"/>
  <c r="L830" i="1" s="1"/>
  <c r="K831" i="1" l="1"/>
  <c r="L831" i="1" s="1"/>
  <c r="J832" i="1"/>
  <c r="J833" i="1" l="1"/>
  <c r="K832" i="1"/>
  <c r="L832" i="1" s="1"/>
  <c r="J834" i="1" l="1"/>
  <c r="K833" i="1"/>
  <c r="L833" i="1" s="1"/>
  <c r="J835" i="1" l="1"/>
  <c r="K834" i="1"/>
  <c r="L834" i="1" s="1"/>
  <c r="J836" i="1" l="1"/>
  <c r="K835" i="1"/>
  <c r="L835" i="1" s="1"/>
  <c r="K836" i="1" l="1"/>
  <c r="L836" i="1" s="1"/>
  <c r="J837" i="1"/>
  <c r="J838" i="1" l="1"/>
  <c r="K837" i="1"/>
  <c r="L837" i="1" s="1"/>
  <c r="J839" i="1" l="1"/>
  <c r="K838" i="1"/>
  <c r="L838" i="1" s="1"/>
  <c r="K839" i="1" l="1"/>
  <c r="L839" i="1" s="1"/>
  <c r="J840" i="1"/>
  <c r="J841" i="1" l="1"/>
  <c r="K840" i="1"/>
  <c r="L840" i="1" s="1"/>
  <c r="J842" i="1" l="1"/>
  <c r="K841" i="1"/>
  <c r="L841" i="1" s="1"/>
  <c r="J843" i="1" l="1"/>
  <c r="K842" i="1"/>
  <c r="L842" i="1" s="1"/>
  <c r="J844" i="1" l="1"/>
  <c r="K843" i="1"/>
  <c r="L843" i="1" s="1"/>
  <c r="K844" i="1" l="1"/>
  <c r="L844" i="1" s="1"/>
  <c r="J845" i="1"/>
  <c r="J846" i="1" l="1"/>
  <c r="K845" i="1"/>
  <c r="L845" i="1" s="1"/>
  <c r="J847" i="1" l="1"/>
  <c r="K846" i="1"/>
  <c r="L846" i="1" s="1"/>
  <c r="K847" i="1" l="1"/>
  <c r="L847" i="1" s="1"/>
  <c r="J848" i="1"/>
  <c r="J849" i="1" l="1"/>
  <c r="K848" i="1"/>
  <c r="L848" i="1" s="1"/>
  <c r="J850" i="1" l="1"/>
  <c r="K849" i="1"/>
  <c r="L849" i="1" s="1"/>
  <c r="J851" i="1" l="1"/>
  <c r="K850" i="1"/>
  <c r="L850" i="1" s="1"/>
  <c r="J852" i="1" l="1"/>
  <c r="K851" i="1"/>
  <c r="L851" i="1" s="1"/>
  <c r="K852" i="1" l="1"/>
  <c r="L852" i="1" s="1"/>
  <c r="J853" i="1"/>
  <c r="J854" i="1" l="1"/>
  <c r="K853" i="1"/>
  <c r="L853" i="1" s="1"/>
  <c r="J855" i="1" l="1"/>
  <c r="K854" i="1"/>
  <c r="L854" i="1" s="1"/>
  <c r="K855" i="1" l="1"/>
  <c r="L855" i="1" s="1"/>
  <c r="J856" i="1"/>
  <c r="J857" i="1" l="1"/>
  <c r="K856" i="1"/>
  <c r="L856" i="1" s="1"/>
  <c r="J858" i="1" l="1"/>
  <c r="K857" i="1"/>
  <c r="L857" i="1" s="1"/>
  <c r="J859" i="1" l="1"/>
  <c r="K858" i="1"/>
  <c r="L858" i="1" s="1"/>
  <c r="J860" i="1" l="1"/>
  <c r="K859" i="1"/>
  <c r="L859" i="1" s="1"/>
  <c r="K860" i="1" l="1"/>
  <c r="L860" i="1" s="1"/>
  <c r="J861" i="1"/>
  <c r="J862" i="1" l="1"/>
  <c r="K861" i="1"/>
  <c r="L861" i="1" s="1"/>
  <c r="J863" i="1" l="1"/>
  <c r="K862" i="1"/>
  <c r="L862" i="1" s="1"/>
  <c r="K863" i="1" l="1"/>
  <c r="L863" i="1" s="1"/>
  <c r="J864" i="1"/>
  <c r="J865" i="1" l="1"/>
  <c r="K864" i="1"/>
  <c r="L864" i="1" s="1"/>
  <c r="J866" i="1" l="1"/>
  <c r="K865" i="1"/>
  <c r="L865" i="1" s="1"/>
  <c r="J867" i="1" l="1"/>
  <c r="K866" i="1"/>
  <c r="L866" i="1" s="1"/>
  <c r="J868" i="1" l="1"/>
  <c r="K867" i="1"/>
  <c r="L867" i="1" s="1"/>
  <c r="K868" i="1" l="1"/>
  <c r="L868" i="1" s="1"/>
  <c r="J869" i="1"/>
  <c r="J870" i="1" l="1"/>
  <c r="K869" i="1"/>
  <c r="L869" i="1" s="1"/>
  <c r="J871" i="1" l="1"/>
  <c r="K870" i="1"/>
  <c r="L870" i="1" s="1"/>
  <c r="K871" i="1" l="1"/>
  <c r="L871" i="1" s="1"/>
  <c r="J872" i="1"/>
  <c r="J873" i="1" l="1"/>
  <c r="K872" i="1"/>
  <c r="L872" i="1" s="1"/>
  <c r="J874" i="1" l="1"/>
  <c r="K873" i="1"/>
  <c r="L873" i="1" s="1"/>
  <c r="J875" i="1" l="1"/>
  <c r="K874" i="1"/>
  <c r="L874" i="1" s="1"/>
  <c r="J876" i="1" l="1"/>
  <c r="K875" i="1"/>
  <c r="L875" i="1" s="1"/>
  <c r="K876" i="1" l="1"/>
  <c r="L876" i="1" s="1"/>
  <c r="J877" i="1"/>
  <c r="J878" i="1" l="1"/>
  <c r="K877" i="1"/>
  <c r="L877" i="1" s="1"/>
  <c r="J879" i="1" l="1"/>
  <c r="K878" i="1"/>
  <c r="L878" i="1" s="1"/>
  <c r="K879" i="1" l="1"/>
  <c r="L879" i="1" s="1"/>
  <c r="J880" i="1"/>
  <c r="J881" i="1" l="1"/>
  <c r="K880" i="1"/>
  <c r="L880" i="1" s="1"/>
  <c r="J882" i="1" l="1"/>
  <c r="K881" i="1"/>
  <c r="L881" i="1" s="1"/>
  <c r="J883" i="1" l="1"/>
  <c r="K882" i="1"/>
  <c r="L882" i="1" s="1"/>
  <c r="J884" i="1" l="1"/>
  <c r="K883" i="1"/>
  <c r="L883" i="1" s="1"/>
  <c r="K884" i="1" l="1"/>
  <c r="L884" i="1" s="1"/>
  <c r="J885" i="1"/>
  <c r="J886" i="1" l="1"/>
  <c r="K885" i="1"/>
  <c r="L885" i="1" s="1"/>
  <c r="J887" i="1" l="1"/>
  <c r="K886" i="1"/>
  <c r="L886" i="1" s="1"/>
  <c r="K887" i="1" l="1"/>
  <c r="L887" i="1" s="1"/>
  <c r="J888" i="1"/>
  <c r="J889" i="1" l="1"/>
  <c r="K888" i="1"/>
  <c r="L888" i="1" s="1"/>
  <c r="J890" i="1" l="1"/>
  <c r="K889" i="1"/>
  <c r="L889" i="1" s="1"/>
  <c r="J891" i="1" l="1"/>
  <c r="K890" i="1"/>
  <c r="L890" i="1" s="1"/>
  <c r="J892" i="1" l="1"/>
  <c r="K891" i="1"/>
  <c r="L891" i="1" s="1"/>
  <c r="K892" i="1" l="1"/>
  <c r="L892" i="1" s="1"/>
  <c r="J893" i="1"/>
  <c r="J894" i="1" l="1"/>
  <c r="K893" i="1"/>
  <c r="L893" i="1" s="1"/>
  <c r="J895" i="1" l="1"/>
  <c r="K894" i="1"/>
  <c r="L894" i="1" s="1"/>
  <c r="K895" i="1" l="1"/>
  <c r="L895" i="1" s="1"/>
  <c r="J896" i="1"/>
  <c r="J897" i="1" l="1"/>
  <c r="K896" i="1"/>
  <c r="L896" i="1" s="1"/>
  <c r="J898" i="1" l="1"/>
  <c r="K897" i="1"/>
  <c r="L897" i="1" s="1"/>
  <c r="J899" i="1" l="1"/>
  <c r="K898" i="1"/>
  <c r="L898" i="1" s="1"/>
  <c r="J900" i="1" l="1"/>
  <c r="K899" i="1"/>
  <c r="L899" i="1" s="1"/>
  <c r="K900" i="1" l="1"/>
  <c r="L900" i="1" s="1"/>
  <c r="J901" i="1"/>
  <c r="J902" i="1" l="1"/>
  <c r="K901" i="1"/>
  <c r="L901" i="1" s="1"/>
  <c r="J903" i="1" l="1"/>
  <c r="K902" i="1"/>
  <c r="L902" i="1" s="1"/>
  <c r="K903" i="1" l="1"/>
  <c r="L903" i="1" s="1"/>
  <c r="J904" i="1"/>
  <c r="J905" i="1" l="1"/>
  <c r="K904" i="1"/>
  <c r="L904" i="1" s="1"/>
  <c r="J906" i="1" l="1"/>
  <c r="K905" i="1"/>
  <c r="L905" i="1" s="1"/>
  <c r="J907" i="1" l="1"/>
  <c r="K906" i="1"/>
  <c r="L906" i="1" s="1"/>
  <c r="J908" i="1" l="1"/>
  <c r="K907" i="1"/>
  <c r="L907" i="1" s="1"/>
  <c r="K908" i="1" l="1"/>
  <c r="L908" i="1" s="1"/>
  <c r="J909" i="1"/>
  <c r="J910" i="1" l="1"/>
  <c r="K909" i="1"/>
  <c r="L909" i="1" s="1"/>
  <c r="J911" i="1" l="1"/>
  <c r="K910" i="1"/>
  <c r="L910" i="1" s="1"/>
  <c r="K911" i="1" l="1"/>
  <c r="L911" i="1" s="1"/>
  <c r="J912" i="1"/>
  <c r="J913" i="1" l="1"/>
  <c r="K912" i="1"/>
  <c r="L912" i="1" s="1"/>
  <c r="J914" i="1" l="1"/>
  <c r="K913" i="1"/>
  <c r="L913" i="1" s="1"/>
  <c r="J915" i="1" l="1"/>
  <c r="K914" i="1"/>
  <c r="L914" i="1" s="1"/>
  <c r="J916" i="1" l="1"/>
  <c r="K915" i="1"/>
  <c r="L915" i="1" s="1"/>
  <c r="K916" i="1" l="1"/>
  <c r="L916" i="1" s="1"/>
  <c r="J917" i="1"/>
  <c r="J918" i="1" l="1"/>
  <c r="K917" i="1"/>
  <c r="L917" i="1" s="1"/>
  <c r="J919" i="1" l="1"/>
  <c r="K918" i="1"/>
  <c r="L918" i="1" s="1"/>
  <c r="K919" i="1" l="1"/>
  <c r="L919" i="1" s="1"/>
  <c r="J920" i="1"/>
  <c r="J921" i="1" l="1"/>
  <c r="K920" i="1"/>
  <c r="L920" i="1" s="1"/>
  <c r="J922" i="1" l="1"/>
  <c r="K921" i="1"/>
  <c r="L921" i="1" s="1"/>
  <c r="J923" i="1" l="1"/>
  <c r="K922" i="1"/>
  <c r="L922" i="1" s="1"/>
  <c r="J924" i="1" l="1"/>
  <c r="K923" i="1"/>
  <c r="L923" i="1" s="1"/>
  <c r="K924" i="1" l="1"/>
  <c r="L924" i="1" s="1"/>
  <c r="J925" i="1"/>
  <c r="J926" i="1" l="1"/>
  <c r="K925" i="1"/>
  <c r="L925" i="1" s="1"/>
  <c r="J927" i="1" l="1"/>
  <c r="K926" i="1"/>
  <c r="L926" i="1" s="1"/>
  <c r="K927" i="1" l="1"/>
  <c r="L927" i="1" s="1"/>
  <c r="J928" i="1"/>
  <c r="J929" i="1" l="1"/>
  <c r="K928" i="1"/>
  <c r="L928" i="1" s="1"/>
  <c r="J930" i="1" l="1"/>
  <c r="K929" i="1"/>
  <c r="L929" i="1" s="1"/>
  <c r="J931" i="1" l="1"/>
  <c r="K930" i="1"/>
  <c r="L930" i="1" s="1"/>
  <c r="J932" i="1" l="1"/>
  <c r="K931" i="1"/>
  <c r="L931" i="1" s="1"/>
  <c r="K932" i="1" l="1"/>
  <c r="L932" i="1" s="1"/>
  <c r="J933" i="1"/>
  <c r="J934" i="1" l="1"/>
  <c r="K933" i="1"/>
  <c r="L933" i="1" s="1"/>
  <c r="J935" i="1" l="1"/>
  <c r="K934" i="1"/>
  <c r="L934" i="1" s="1"/>
  <c r="K935" i="1" l="1"/>
  <c r="L935" i="1" s="1"/>
  <c r="J936" i="1"/>
  <c r="J937" i="1" l="1"/>
  <c r="K936" i="1"/>
  <c r="L936" i="1" s="1"/>
  <c r="J938" i="1" l="1"/>
  <c r="K937" i="1"/>
  <c r="L937" i="1" s="1"/>
  <c r="J939" i="1" l="1"/>
  <c r="K938" i="1"/>
  <c r="L938" i="1" s="1"/>
  <c r="J940" i="1" l="1"/>
  <c r="K939" i="1"/>
  <c r="L939" i="1" s="1"/>
  <c r="K940" i="1" l="1"/>
  <c r="L940" i="1" s="1"/>
  <c r="J941" i="1"/>
  <c r="J942" i="1" l="1"/>
  <c r="K941" i="1"/>
  <c r="L941" i="1" s="1"/>
  <c r="J943" i="1" l="1"/>
  <c r="K942" i="1"/>
  <c r="L942" i="1" s="1"/>
  <c r="K943" i="1" l="1"/>
  <c r="L943" i="1" s="1"/>
  <c r="J944" i="1"/>
  <c r="J945" i="1" l="1"/>
  <c r="K944" i="1"/>
  <c r="L944" i="1" s="1"/>
  <c r="J946" i="1" l="1"/>
  <c r="K945" i="1"/>
  <c r="L945" i="1" s="1"/>
  <c r="J947" i="1" l="1"/>
  <c r="K946" i="1"/>
  <c r="L946" i="1" s="1"/>
  <c r="J948" i="1" l="1"/>
  <c r="K947" i="1"/>
  <c r="L947" i="1" s="1"/>
  <c r="K948" i="1" l="1"/>
  <c r="L948" i="1" s="1"/>
  <c r="J949" i="1"/>
  <c r="J950" i="1" l="1"/>
  <c r="K949" i="1"/>
  <c r="L949" i="1" s="1"/>
  <c r="J951" i="1" l="1"/>
  <c r="K950" i="1"/>
  <c r="L950" i="1" s="1"/>
  <c r="K951" i="1" l="1"/>
  <c r="L951" i="1" s="1"/>
  <c r="J952" i="1"/>
  <c r="J953" i="1" l="1"/>
  <c r="K952" i="1"/>
  <c r="L952" i="1" s="1"/>
  <c r="J954" i="1" l="1"/>
  <c r="K953" i="1"/>
  <c r="L953" i="1" s="1"/>
  <c r="J955" i="1" l="1"/>
  <c r="K954" i="1"/>
  <c r="L954" i="1" s="1"/>
  <c r="J956" i="1" l="1"/>
  <c r="K955" i="1"/>
  <c r="L955" i="1" s="1"/>
  <c r="K956" i="1" l="1"/>
  <c r="L956" i="1" s="1"/>
  <c r="J957" i="1"/>
  <c r="J958" i="1" l="1"/>
  <c r="K957" i="1"/>
  <c r="L957" i="1" s="1"/>
  <c r="J959" i="1" l="1"/>
  <c r="K958" i="1"/>
  <c r="L958" i="1" s="1"/>
  <c r="K959" i="1" l="1"/>
  <c r="L959" i="1" s="1"/>
  <c r="J960" i="1"/>
  <c r="J961" i="1" l="1"/>
  <c r="K960" i="1"/>
  <c r="L960" i="1" s="1"/>
  <c r="J962" i="1" l="1"/>
  <c r="K961" i="1"/>
  <c r="L961" i="1" s="1"/>
  <c r="J963" i="1" l="1"/>
  <c r="K962" i="1"/>
  <c r="L962" i="1" s="1"/>
  <c r="J964" i="1" l="1"/>
  <c r="K963" i="1"/>
  <c r="L963" i="1" s="1"/>
  <c r="K964" i="1" l="1"/>
  <c r="L964" i="1" s="1"/>
  <c r="J965" i="1"/>
  <c r="J966" i="1" l="1"/>
  <c r="K965" i="1"/>
  <c r="L965" i="1" s="1"/>
  <c r="J967" i="1" l="1"/>
  <c r="K966" i="1"/>
  <c r="L966" i="1" s="1"/>
  <c r="K967" i="1" l="1"/>
  <c r="L967" i="1" s="1"/>
  <c r="J968" i="1"/>
  <c r="J969" i="1" l="1"/>
  <c r="K968" i="1"/>
  <c r="L968" i="1" s="1"/>
  <c r="J970" i="1" l="1"/>
  <c r="K969" i="1"/>
  <c r="L969" i="1" s="1"/>
  <c r="J971" i="1" l="1"/>
  <c r="K970" i="1"/>
  <c r="L970" i="1" s="1"/>
  <c r="J972" i="1" l="1"/>
  <c r="K971" i="1"/>
  <c r="L971" i="1" s="1"/>
  <c r="K972" i="1" l="1"/>
  <c r="L972" i="1" s="1"/>
  <c r="J973" i="1"/>
  <c r="J974" i="1" l="1"/>
  <c r="K973" i="1"/>
  <c r="L973" i="1" s="1"/>
  <c r="J975" i="1" l="1"/>
  <c r="K974" i="1"/>
  <c r="L974" i="1" s="1"/>
  <c r="K975" i="1" l="1"/>
  <c r="L975" i="1" s="1"/>
  <c r="J976" i="1"/>
  <c r="J977" i="1" l="1"/>
  <c r="K976" i="1"/>
  <c r="L976" i="1" s="1"/>
  <c r="J978" i="1" l="1"/>
  <c r="K977" i="1"/>
  <c r="L977" i="1" s="1"/>
  <c r="J979" i="1" l="1"/>
  <c r="K978" i="1"/>
  <c r="L978" i="1" s="1"/>
  <c r="J980" i="1" l="1"/>
  <c r="K979" i="1"/>
  <c r="L979" i="1" s="1"/>
  <c r="K980" i="1" l="1"/>
  <c r="L980" i="1" s="1"/>
  <c r="J981" i="1"/>
  <c r="J982" i="1" l="1"/>
  <c r="K981" i="1"/>
  <c r="L981" i="1" s="1"/>
  <c r="J983" i="1" l="1"/>
  <c r="K982" i="1"/>
  <c r="L982" i="1" s="1"/>
  <c r="K983" i="1" l="1"/>
  <c r="L983" i="1" s="1"/>
  <c r="J984" i="1"/>
  <c r="J985" i="1" l="1"/>
  <c r="K984" i="1"/>
  <c r="L984" i="1" s="1"/>
  <c r="J986" i="1" l="1"/>
  <c r="K985" i="1"/>
  <c r="L985" i="1" s="1"/>
  <c r="J987" i="1" l="1"/>
  <c r="K986" i="1"/>
  <c r="L986" i="1" s="1"/>
  <c r="J988" i="1" l="1"/>
  <c r="K987" i="1"/>
  <c r="L987" i="1" s="1"/>
  <c r="K988" i="1" l="1"/>
  <c r="L988" i="1" s="1"/>
  <c r="J989" i="1"/>
  <c r="J990" i="1" l="1"/>
  <c r="K989" i="1"/>
  <c r="L989" i="1" s="1"/>
  <c r="J991" i="1" l="1"/>
  <c r="K990" i="1"/>
  <c r="L990" i="1" s="1"/>
  <c r="K991" i="1" l="1"/>
  <c r="L991" i="1" s="1"/>
  <c r="J992" i="1"/>
  <c r="J993" i="1" l="1"/>
  <c r="K992" i="1"/>
  <c r="L992" i="1" s="1"/>
  <c r="J994" i="1" l="1"/>
  <c r="K993" i="1"/>
  <c r="L993" i="1" s="1"/>
  <c r="J995" i="1" l="1"/>
  <c r="K994" i="1"/>
  <c r="L994" i="1" s="1"/>
  <c r="J996" i="1" l="1"/>
  <c r="K995" i="1"/>
  <c r="L995" i="1" s="1"/>
  <c r="K996" i="1" l="1"/>
  <c r="L996" i="1" s="1"/>
  <c r="J997" i="1"/>
  <c r="J998" i="1" l="1"/>
  <c r="K997" i="1"/>
  <c r="L997" i="1" s="1"/>
  <c r="J999" i="1" l="1"/>
  <c r="K998" i="1"/>
  <c r="L998" i="1" s="1"/>
  <c r="K999" i="1" l="1"/>
  <c r="L999" i="1" s="1"/>
  <c r="J1000" i="1"/>
  <c r="J1001" i="1" l="1"/>
  <c r="K1000" i="1"/>
  <c r="L1000" i="1" s="1"/>
  <c r="J1002" i="1" l="1"/>
  <c r="K1001" i="1"/>
  <c r="L1001" i="1" s="1"/>
  <c r="J1003" i="1" l="1"/>
  <c r="K1002" i="1"/>
  <c r="L1002" i="1" s="1"/>
  <c r="J1004" i="1" l="1"/>
  <c r="K1003" i="1"/>
  <c r="L1003" i="1" s="1"/>
  <c r="K1004" i="1" l="1"/>
  <c r="L1004" i="1" s="1"/>
  <c r="J1005" i="1"/>
  <c r="J1006" i="1" l="1"/>
  <c r="K1005" i="1"/>
  <c r="L1005" i="1" s="1"/>
  <c r="J1007" i="1" l="1"/>
  <c r="K1006" i="1"/>
  <c r="L1006" i="1" s="1"/>
  <c r="K1007" i="1" l="1"/>
  <c r="L1007" i="1" s="1"/>
  <c r="J1008" i="1"/>
  <c r="J1009" i="1" l="1"/>
  <c r="K1008" i="1"/>
  <c r="L1008" i="1" s="1"/>
  <c r="J1010" i="1" l="1"/>
  <c r="K1009" i="1"/>
  <c r="L1009" i="1" s="1"/>
  <c r="J1011" i="1" l="1"/>
  <c r="K1010" i="1"/>
  <c r="L1010" i="1" s="1"/>
  <c r="J1012" i="1" l="1"/>
  <c r="K1011" i="1"/>
  <c r="L1011" i="1" s="1"/>
  <c r="J1013" i="1" l="1"/>
  <c r="K1012" i="1"/>
  <c r="L1012" i="1" s="1"/>
  <c r="K1013" i="1" l="1"/>
  <c r="L1013" i="1" s="1"/>
  <c r="J1014" i="1"/>
  <c r="K1014" i="1" l="1"/>
  <c r="L1014" i="1" s="1"/>
  <c r="J1015" i="1"/>
  <c r="J1016" i="1" l="1"/>
  <c r="K1015" i="1"/>
  <c r="L1015" i="1" s="1"/>
  <c r="J1017" i="1" l="1"/>
  <c r="K1016" i="1"/>
  <c r="L1016" i="1" s="1"/>
  <c r="J1018" i="1" l="1"/>
  <c r="K1017" i="1"/>
  <c r="L1017" i="1" s="1"/>
  <c r="K1018" i="1" l="1"/>
  <c r="L1018" i="1" s="1"/>
  <c r="J1019" i="1"/>
  <c r="J1020" i="1" l="1"/>
  <c r="K1019" i="1"/>
  <c r="L1019" i="1" s="1"/>
  <c r="J1021" i="1" l="1"/>
  <c r="K1020" i="1"/>
  <c r="L1020" i="1" s="1"/>
  <c r="K1021" i="1" l="1"/>
  <c r="L1021" i="1" s="1"/>
  <c r="J1022" i="1"/>
  <c r="K1022" i="1" l="1"/>
  <c r="L1022" i="1" s="1"/>
  <c r="J1023" i="1"/>
  <c r="J1024" i="1" l="1"/>
  <c r="K1023" i="1"/>
  <c r="L1023" i="1" s="1"/>
  <c r="J1025" i="1" l="1"/>
  <c r="K1024" i="1"/>
  <c r="L1024" i="1" s="1"/>
  <c r="K1025" i="1" l="1"/>
  <c r="L1025" i="1" s="1"/>
  <c r="J1026" i="1"/>
  <c r="K1026" i="1" l="1"/>
  <c r="L1026" i="1" s="1"/>
  <c r="J1027" i="1"/>
  <c r="J1028" i="1" l="1"/>
  <c r="K1027" i="1"/>
  <c r="L1027" i="1" s="1"/>
  <c r="J1029" i="1" l="1"/>
  <c r="K1028" i="1"/>
  <c r="L1028" i="1" s="1"/>
  <c r="K1029" i="1" l="1"/>
  <c r="L1029" i="1" s="1"/>
  <c r="J1030" i="1"/>
  <c r="K1030" i="1" l="1"/>
  <c r="L1030" i="1" s="1"/>
  <c r="J1031" i="1"/>
  <c r="J1032" i="1" l="1"/>
  <c r="K1031" i="1"/>
  <c r="L1031" i="1" s="1"/>
  <c r="J1033" i="1" l="1"/>
  <c r="K1032" i="1"/>
  <c r="L1032" i="1" s="1"/>
  <c r="J1034" i="1" l="1"/>
  <c r="K1033" i="1"/>
  <c r="L1033" i="1" s="1"/>
  <c r="K1034" i="1" l="1"/>
  <c r="L1034" i="1" s="1"/>
  <c r="J1035" i="1"/>
  <c r="J1036" i="1" l="1"/>
  <c r="K1035" i="1"/>
  <c r="L1035" i="1" s="1"/>
  <c r="J1037" i="1" l="1"/>
  <c r="K1036" i="1"/>
  <c r="L1036" i="1" s="1"/>
  <c r="K1037" i="1" l="1"/>
  <c r="L1037" i="1" s="1"/>
  <c r="J1038" i="1"/>
  <c r="K1038" i="1" l="1"/>
  <c r="L1038" i="1" s="1"/>
  <c r="J1039" i="1"/>
  <c r="J1040" i="1" l="1"/>
  <c r="K1039" i="1"/>
  <c r="L1039" i="1" s="1"/>
  <c r="J1041" i="1" l="1"/>
  <c r="K1040" i="1"/>
  <c r="L1040" i="1" s="1"/>
  <c r="K1041" i="1" l="1"/>
  <c r="L1041" i="1" s="1"/>
  <c r="J1042" i="1"/>
  <c r="K1042" i="1" l="1"/>
  <c r="L1042" i="1" s="1"/>
  <c r="J1043" i="1"/>
  <c r="J1044" i="1" l="1"/>
  <c r="K1043" i="1"/>
  <c r="L1043" i="1" s="1"/>
  <c r="J1045" i="1" l="1"/>
  <c r="K1044" i="1"/>
  <c r="L1044" i="1" s="1"/>
  <c r="K1045" i="1" l="1"/>
  <c r="L1045" i="1" s="1"/>
  <c r="J1046" i="1"/>
  <c r="K1046" i="1" l="1"/>
  <c r="L1046" i="1" s="1"/>
  <c r="J1047" i="1"/>
  <c r="J1048" i="1" l="1"/>
  <c r="K1047" i="1"/>
  <c r="L1047" i="1" s="1"/>
  <c r="J1049" i="1" l="1"/>
  <c r="K1048" i="1"/>
  <c r="L1048" i="1" s="1"/>
  <c r="J1050" i="1" l="1"/>
  <c r="K1049" i="1"/>
  <c r="L1049" i="1" s="1"/>
  <c r="K1050" i="1" l="1"/>
  <c r="L1050" i="1" s="1"/>
  <c r="J1051" i="1"/>
  <c r="J1052" i="1" l="1"/>
  <c r="K1051" i="1"/>
  <c r="L1051" i="1" s="1"/>
  <c r="J1053" i="1" l="1"/>
  <c r="K1052" i="1"/>
  <c r="L1052" i="1" s="1"/>
  <c r="K1053" i="1" l="1"/>
  <c r="L1053" i="1" s="1"/>
  <c r="J1054" i="1"/>
  <c r="K1054" i="1" l="1"/>
  <c r="L1054" i="1" s="1"/>
  <c r="J1055" i="1"/>
  <c r="J1056" i="1" l="1"/>
  <c r="K1055" i="1"/>
  <c r="L1055" i="1" s="1"/>
  <c r="J1057" i="1" l="1"/>
  <c r="K1056" i="1"/>
  <c r="L1056" i="1" s="1"/>
  <c r="K1057" i="1" l="1"/>
  <c r="L1057" i="1" s="1"/>
  <c r="J1058" i="1"/>
  <c r="K1058" i="1" l="1"/>
  <c r="L1058" i="1" s="1"/>
  <c r="J1059" i="1"/>
  <c r="J1060" i="1" l="1"/>
  <c r="K1059" i="1"/>
  <c r="L1059" i="1" s="1"/>
  <c r="J1061" i="1" l="1"/>
  <c r="K1060" i="1"/>
  <c r="L1060" i="1" s="1"/>
  <c r="K1061" i="1" l="1"/>
  <c r="L1061" i="1" s="1"/>
  <c r="J1062" i="1"/>
  <c r="K1062" i="1" l="1"/>
  <c r="L1062" i="1" s="1"/>
  <c r="J1063" i="1"/>
  <c r="J1064" i="1" l="1"/>
  <c r="K1063" i="1"/>
  <c r="L1063" i="1" s="1"/>
  <c r="J1065" i="1" l="1"/>
  <c r="K1064" i="1"/>
  <c r="L1064" i="1" s="1"/>
  <c r="J1066" i="1" l="1"/>
  <c r="K1065" i="1"/>
  <c r="L1065" i="1" s="1"/>
  <c r="K1066" i="1" l="1"/>
  <c r="L1066" i="1" s="1"/>
  <c r="J1067" i="1"/>
  <c r="J1068" i="1" l="1"/>
  <c r="K1067" i="1"/>
  <c r="L1067" i="1" s="1"/>
  <c r="J1069" i="1" l="1"/>
  <c r="K1068" i="1"/>
  <c r="L1068" i="1" s="1"/>
  <c r="K1069" i="1" l="1"/>
  <c r="L1069" i="1" s="1"/>
  <c r="J1070" i="1"/>
  <c r="K1070" i="1" l="1"/>
  <c r="L1070" i="1" s="1"/>
  <c r="J1071" i="1"/>
  <c r="J1072" i="1" l="1"/>
  <c r="K1071" i="1"/>
  <c r="L1071" i="1" s="1"/>
  <c r="J1073" i="1" l="1"/>
  <c r="K1072" i="1"/>
  <c r="L1072" i="1" s="1"/>
  <c r="K1073" i="1" l="1"/>
  <c r="L1073" i="1" s="1"/>
  <c r="J1074" i="1"/>
  <c r="K1074" i="1" l="1"/>
  <c r="L1074" i="1" s="1"/>
  <c r="J1075" i="1"/>
  <c r="J1076" i="1" l="1"/>
  <c r="K1075" i="1"/>
  <c r="L1075" i="1" s="1"/>
  <c r="J1077" i="1" l="1"/>
  <c r="K1076" i="1"/>
  <c r="L1076" i="1" s="1"/>
  <c r="K1077" i="1" l="1"/>
  <c r="L1077" i="1" s="1"/>
  <c r="J1078" i="1"/>
  <c r="J1079" i="1" l="1"/>
  <c r="K1078" i="1"/>
  <c r="L1078" i="1" s="1"/>
  <c r="J1080" i="1" l="1"/>
  <c r="K1079" i="1"/>
  <c r="L1079" i="1" s="1"/>
  <c r="J1081" i="1" l="1"/>
  <c r="K1080" i="1"/>
  <c r="L1080" i="1" s="1"/>
  <c r="K1081" i="1" l="1"/>
  <c r="L1081" i="1" s="1"/>
  <c r="J1082" i="1"/>
  <c r="K1082" i="1" l="1"/>
  <c r="L1082" i="1" s="1"/>
  <c r="J1083" i="1"/>
  <c r="J1084" i="1" l="1"/>
  <c r="K1083" i="1"/>
  <c r="L1083" i="1" s="1"/>
  <c r="J1085" i="1" l="1"/>
  <c r="K1084" i="1"/>
  <c r="L1084" i="1" s="1"/>
  <c r="K1085" i="1" l="1"/>
  <c r="L1085" i="1" s="1"/>
  <c r="J1086" i="1"/>
  <c r="J1087" i="1" l="1"/>
  <c r="K1086" i="1"/>
  <c r="L1086" i="1" s="1"/>
  <c r="J1088" i="1" l="1"/>
  <c r="K1087" i="1"/>
  <c r="L1087" i="1" s="1"/>
  <c r="J1089" i="1" l="1"/>
  <c r="K1088" i="1"/>
  <c r="L1088" i="1" s="1"/>
  <c r="K1089" i="1" l="1"/>
  <c r="L1089" i="1" s="1"/>
  <c r="J1090" i="1"/>
  <c r="K1090" i="1" l="1"/>
  <c r="L1090" i="1" s="1"/>
  <c r="J1091" i="1"/>
  <c r="J1092" i="1" l="1"/>
  <c r="K1091" i="1"/>
  <c r="L1091" i="1" s="1"/>
  <c r="J1093" i="1" l="1"/>
  <c r="K1092" i="1"/>
  <c r="L1092" i="1" s="1"/>
  <c r="J1094" i="1" l="1"/>
  <c r="K1093" i="1"/>
  <c r="L1093" i="1" s="1"/>
  <c r="J1095" i="1" l="1"/>
  <c r="K1094" i="1"/>
  <c r="L1094" i="1" s="1"/>
  <c r="J1096" i="1" l="1"/>
  <c r="K1095" i="1"/>
  <c r="L1095" i="1" s="1"/>
  <c r="J1097" i="1" l="1"/>
  <c r="K1096" i="1"/>
  <c r="L1096" i="1" s="1"/>
  <c r="K1097" i="1" l="1"/>
  <c r="L1097" i="1" s="1"/>
  <c r="J1098" i="1"/>
  <c r="K1098" i="1" l="1"/>
  <c r="L1098" i="1" s="1"/>
  <c r="J1099" i="1"/>
  <c r="J1100" i="1" l="1"/>
  <c r="K1099" i="1"/>
  <c r="L1099" i="1" s="1"/>
  <c r="J1101" i="1" l="1"/>
  <c r="K1100" i="1"/>
  <c r="L1100" i="1" s="1"/>
  <c r="J1102" i="1" l="1"/>
  <c r="K1101" i="1"/>
  <c r="L1101" i="1" s="1"/>
  <c r="J1103" i="1" l="1"/>
  <c r="K1102" i="1"/>
  <c r="L1102" i="1" s="1"/>
  <c r="K1103" i="1" l="1"/>
  <c r="L1103" i="1" s="1"/>
  <c r="J1104" i="1"/>
  <c r="J1105" i="1" l="1"/>
  <c r="K1104" i="1"/>
  <c r="L1104" i="1" s="1"/>
  <c r="J1106" i="1" l="1"/>
  <c r="K1105" i="1"/>
  <c r="L1105" i="1" s="1"/>
  <c r="K1106" i="1" l="1"/>
  <c r="L1106" i="1" s="1"/>
  <c r="J1107" i="1"/>
  <c r="J1108" i="1" l="1"/>
  <c r="K1107" i="1"/>
  <c r="L1107" i="1" s="1"/>
  <c r="J1109" i="1" l="1"/>
  <c r="K1108" i="1"/>
  <c r="L1108" i="1" s="1"/>
  <c r="J1110" i="1" l="1"/>
  <c r="K1109" i="1"/>
  <c r="L1109" i="1" s="1"/>
  <c r="J1111" i="1" l="1"/>
  <c r="K1110" i="1"/>
  <c r="L1110" i="1" s="1"/>
  <c r="K1111" i="1" l="1"/>
  <c r="L1111" i="1" s="1"/>
  <c r="J1112" i="1"/>
  <c r="J1113" i="1" l="1"/>
  <c r="K1112" i="1"/>
  <c r="L1112" i="1" s="1"/>
  <c r="J1114" i="1" l="1"/>
  <c r="K1113" i="1"/>
  <c r="L1113" i="1" s="1"/>
  <c r="K1114" i="1" l="1"/>
  <c r="L1114" i="1" s="1"/>
  <c r="J1115" i="1"/>
  <c r="J1116" i="1" l="1"/>
  <c r="K1115" i="1"/>
  <c r="L1115" i="1" s="1"/>
  <c r="J1117" i="1" l="1"/>
  <c r="K1116" i="1"/>
  <c r="L1116" i="1" s="1"/>
  <c r="J1118" i="1" l="1"/>
  <c r="K1117" i="1"/>
  <c r="L1117" i="1" s="1"/>
  <c r="J1119" i="1" l="1"/>
  <c r="K1118" i="1"/>
  <c r="L1118" i="1" s="1"/>
  <c r="K1119" i="1" l="1"/>
  <c r="L1119" i="1" s="1"/>
  <c r="J1120" i="1"/>
  <c r="J1121" i="1" l="1"/>
  <c r="K1120" i="1"/>
  <c r="L1120" i="1" s="1"/>
  <c r="J1122" i="1" l="1"/>
  <c r="K1121" i="1"/>
  <c r="L1121" i="1" s="1"/>
  <c r="K1122" i="1" l="1"/>
  <c r="L1122" i="1" s="1"/>
  <c r="J1123" i="1"/>
  <c r="J1124" i="1" l="1"/>
  <c r="K1123" i="1"/>
  <c r="L1123" i="1" s="1"/>
  <c r="J1125" i="1" l="1"/>
  <c r="K1124" i="1"/>
  <c r="L1124" i="1" s="1"/>
  <c r="J1126" i="1" l="1"/>
  <c r="K1125" i="1"/>
  <c r="L1125" i="1" s="1"/>
  <c r="J1127" i="1" l="1"/>
  <c r="K1126" i="1"/>
  <c r="L1126" i="1" s="1"/>
  <c r="K1127" i="1" l="1"/>
  <c r="L1127" i="1" s="1"/>
  <c r="J1128" i="1"/>
  <c r="J1129" i="1" l="1"/>
  <c r="K1128" i="1"/>
  <c r="L1128" i="1" s="1"/>
  <c r="J1130" i="1" l="1"/>
  <c r="K1129" i="1"/>
  <c r="L1129" i="1" s="1"/>
  <c r="K1130" i="1" l="1"/>
  <c r="L1130" i="1" s="1"/>
  <c r="J1131" i="1"/>
  <c r="J1132" i="1" l="1"/>
  <c r="K1131" i="1"/>
  <c r="L1131" i="1" s="1"/>
  <c r="J1133" i="1" l="1"/>
  <c r="K1132" i="1"/>
  <c r="L1132" i="1" s="1"/>
  <c r="J1134" i="1" l="1"/>
  <c r="K1133" i="1"/>
  <c r="L1133" i="1" s="1"/>
  <c r="J1135" i="1" l="1"/>
  <c r="K1134" i="1"/>
  <c r="L1134" i="1" s="1"/>
  <c r="K1135" i="1" l="1"/>
  <c r="L1135" i="1" s="1"/>
  <c r="J1136" i="1"/>
  <c r="J1137" i="1" l="1"/>
  <c r="K1136" i="1"/>
  <c r="L1136" i="1" s="1"/>
  <c r="J1138" i="1" l="1"/>
  <c r="K1137" i="1"/>
  <c r="L1137" i="1" s="1"/>
  <c r="K1138" i="1" l="1"/>
  <c r="L1138" i="1" s="1"/>
  <c r="J1139" i="1"/>
  <c r="J1140" i="1" l="1"/>
  <c r="K1139" i="1"/>
  <c r="L1139" i="1" s="1"/>
  <c r="J1141" i="1" l="1"/>
  <c r="K1140" i="1"/>
  <c r="L1140" i="1" s="1"/>
  <c r="J1142" i="1" l="1"/>
  <c r="K1141" i="1"/>
  <c r="L1141" i="1" s="1"/>
  <c r="J1143" i="1" l="1"/>
  <c r="K1142" i="1"/>
  <c r="L1142" i="1" s="1"/>
  <c r="K1143" i="1" l="1"/>
  <c r="L1143" i="1" s="1"/>
  <c r="J1144" i="1"/>
  <c r="J1145" i="1" l="1"/>
  <c r="K1144" i="1"/>
  <c r="L1144" i="1" s="1"/>
  <c r="J1146" i="1" l="1"/>
  <c r="K1145" i="1"/>
  <c r="L1145" i="1" s="1"/>
  <c r="K1146" i="1" l="1"/>
  <c r="L1146" i="1" s="1"/>
  <c r="J1147" i="1"/>
  <c r="J1148" i="1" l="1"/>
  <c r="K1147" i="1"/>
  <c r="L1147" i="1" s="1"/>
  <c r="J1149" i="1" l="1"/>
  <c r="K1148" i="1"/>
  <c r="L1148" i="1" s="1"/>
  <c r="J1150" i="1" l="1"/>
  <c r="K1149" i="1"/>
  <c r="L1149" i="1" s="1"/>
  <c r="J1151" i="1" l="1"/>
  <c r="K1150" i="1"/>
  <c r="L1150" i="1" s="1"/>
  <c r="K1151" i="1" l="1"/>
  <c r="L1151" i="1" s="1"/>
  <c r="J1152" i="1"/>
  <c r="J1153" i="1" l="1"/>
  <c r="K1152" i="1"/>
  <c r="L1152" i="1" s="1"/>
  <c r="J1154" i="1" l="1"/>
  <c r="K1153" i="1"/>
  <c r="L1153" i="1" s="1"/>
  <c r="K1154" i="1" l="1"/>
  <c r="L1154" i="1" s="1"/>
  <c r="J1155" i="1"/>
  <c r="J1156" i="1" l="1"/>
  <c r="K1155" i="1"/>
  <c r="L1155" i="1" s="1"/>
  <c r="J1157" i="1" l="1"/>
  <c r="K1156" i="1"/>
  <c r="L1156" i="1" s="1"/>
  <c r="J1158" i="1" l="1"/>
  <c r="K1157" i="1"/>
  <c r="L1157" i="1" s="1"/>
  <c r="J1159" i="1" l="1"/>
  <c r="K1158" i="1"/>
  <c r="L1158" i="1" s="1"/>
  <c r="K1159" i="1" l="1"/>
  <c r="L1159" i="1" s="1"/>
  <c r="J1160" i="1"/>
  <c r="J1161" i="1" l="1"/>
  <c r="K1160" i="1"/>
  <c r="L1160" i="1" s="1"/>
  <c r="J1162" i="1" l="1"/>
  <c r="K1161" i="1"/>
  <c r="L1161" i="1" s="1"/>
  <c r="K1162" i="1" l="1"/>
  <c r="L1162" i="1" s="1"/>
  <c r="J1163" i="1"/>
  <c r="J1164" i="1" l="1"/>
  <c r="K1163" i="1"/>
  <c r="L1163" i="1" s="1"/>
  <c r="J1165" i="1" l="1"/>
  <c r="K1164" i="1"/>
  <c r="L1164" i="1" s="1"/>
  <c r="J1166" i="1" l="1"/>
  <c r="K1165" i="1"/>
  <c r="L1165" i="1" s="1"/>
  <c r="J1167" i="1" l="1"/>
  <c r="K1166" i="1"/>
  <c r="L1166" i="1" s="1"/>
  <c r="K1167" i="1" l="1"/>
  <c r="L1167" i="1" s="1"/>
  <c r="J1168" i="1"/>
  <c r="J1169" i="1" l="1"/>
  <c r="K1168" i="1"/>
  <c r="L1168" i="1" s="1"/>
  <c r="J1170" i="1" l="1"/>
  <c r="K1169" i="1"/>
  <c r="L1169" i="1" s="1"/>
  <c r="K1170" i="1" l="1"/>
  <c r="L1170" i="1" s="1"/>
  <c r="J1171" i="1"/>
  <c r="J1172" i="1" l="1"/>
  <c r="K1171" i="1"/>
  <c r="L1171" i="1" s="1"/>
  <c r="J1173" i="1" l="1"/>
  <c r="K1172" i="1"/>
  <c r="L1172" i="1" s="1"/>
  <c r="J1174" i="1" l="1"/>
  <c r="K1173" i="1"/>
  <c r="L1173" i="1" s="1"/>
  <c r="J1175" i="1" l="1"/>
  <c r="K1174" i="1"/>
  <c r="L1174" i="1" s="1"/>
  <c r="K1175" i="1" l="1"/>
  <c r="L1175" i="1" s="1"/>
  <c r="J1176" i="1"/>
  <c r="J1177" i="1" l="1"/>
  <c r="K1176" i="1"/>
  <c r="L1176" i="1" s="1"/>
  <c r="J1178" i="1" l="1"/>
  <c r="K1177" i="1"/>
  <c r="L1177" i="1" s="1"/>
  <c r="K1178" i="1" l="1"/>
  <c r="L1178" i="1" s="1"/>
  <c r="J1179" i="1"/>
  <c r="J1180" i="1" l="1"/>
  <c r="K1179" i="1"/>
  <c r="L1179" i="1" s="1"/>
  <c r="J1181" i="1" l="1"/>
  <c r="K1180" i="1"/>
  <c r="L1180" i="1" s="1"/>
  <c r="J1182" i="1" l="1"/>
  <c r="K1181" i="1"/>
  <c r="L1181" i="1" s="1"/>
  <c r="J1183" i="1" l="1"/>
  <c r="K1182" i="1"/>
  <c r="L1182" i="1" s="1"/>
  <c r="K1183" i="1" l="1"/>
  <c r="L1183" i="1" s="1"/>
  <c r="J1184" i="1"/>
  <c r="J1185" i="1" l="1"/>
  <c r="K1184" i="1"/>
  <c r="L1184" i="1" s="1"/>
  <c r="J1186" i="1" l="1"/>
  <c r="K1185" i="1"/>
  <c r="L1185" i="1" s="1"/>
  <c r="K1186" i="1" l="1"/>
  <c r="L1186" i="1" s="1"/>
  <c r="J1187" i="1"/>
  <c r="J1188" i="1" l="1"/>
  <c r="K1187" i="1"/>
  <c r="L1187" i="1" s="1"/>
  <c r="J1189" i="1" l="1"/>
  <c r="K1188" i="1"/>
  <c r="L1188" i="1" s="1"/>
  <c r="J1190" i="1" l="1"/>
  <c r="K1189" i="1"/>
  <c r="L1189" i="1" s="1"/>
  <c r="J1191" i="1" l="1"/>
  <c r="K1190" i="1"/>
  <c r="L1190" i="1" s="1"/>
  <c r="K1191" i="1" l="1"/>
  <c r="L1191" i="1" s="1"/>
  <c r="J1192" i="1"/>
  <c r="J1193" i="1" l="1"/>
  <c r="K1192" i="1"/>
  <c r="L1192" i="1" s="1"/>
  <c r="J1194" i="1" l="1"/>
  <c r="K1193" i="1"/>
  <c r="L1193" i="1" s="1"/>
  <c r="K1194" i="1" l="1"/>
  <c r="L1194" i="1" s="1"/>
  <c r="J1195" i="1"/>
  <c r="J1196" i="1" l="1"/>
  <c r="K1195" i="1"/>
  <c r="L1195" i="1" s="1"/>
  <c r="J1197" i="1" l="1"/>
  <c r="K1196" i="1"/>
  <c r="L1196" i="1" s="1"/>
  <c r="J1198" i="1" l="1"/>
  <c r="K1197" i="1"/>
  <c r="L1197" i="1" s="1"/>
  <c r="J1199" i="1" l="1"/>
  <c r="K1198" i="1"/>
  <c r="L1198" i="1" s="1"/>
  <c r="K1199" i="1" l="1"/>
  <c r="L1199" i="1" s="1"/>
  <c r="J1200" i="1"/>
  <c r="J1201" i="1" l="1"/>
  <c r="K1200" i="1"/>
  <c r="L1200" i="1" s="1"/>
  <c r="J1202" i="1" l="1"/>
  <c r="K1201" i="1"/>
  <c r="L1201" i="1" s="1"/>
  <c r="K1202" i="1" l="1"/>
  <c r="L1202" i="1" s="1"/>
  <c r="J1203" i="1"/>
  <c r="J1204" i="1" l="1"/>
  <c r="K1203" i="1"/>
  <c r="L1203" i="1" s="1"/>
  <c r="J1205" i="1" l="1"/>
  <c r="K1204" i="1"/>
  <c r="L1204" i="1" s="1"/>
  <c r="J1206" i="1" l="1"/>
  <c r="K1205" i="1"/>
  <c r="L1205" i="1" s="1"/>
  <c r="J1207" i="1" l="1"/>
  <c r="K1206" i="1"/>
  <c r="L1206" i="1" s="1"/>
  <c r="K1207" i="1" l="1"/>
  <c r="L1207" i="1" s="1"/>
  <c r="J1208" i="1"/>
  <c r="J1209" i="1" l="1"/>
  <c r="K1208" i="1"/>
  <c r="L1208" i="1" s="1"/>
  <c r="J1210" i="1" l="1"/>
  <c r="K1209" i="1"/>
  <c r="L1209" i="1" s="1"/>
  <c r="K1210" i="1" l="1"/>
  <c r="L1210" i="1" s="1"/>
  <c r="J1211" i="1"/>
  <c r="J1212" i="1" l="1"/>
  <c r="K1211" i="1"/>
  <c r="L1211" i="1" s="1"/>
  <c r="J1213" i="1" l="1"/>
  <c r="K1212" i="1"/>
  <c r="L1212" i="1" s="1"/>
  <c r="J1214" i="1" l="1"/>
  <c r="K1213" i="1"/>
  <c r="L1213" i="1" s="1"/>
  <c r="J1215" i="1" l="1"/>
  <c r="K1214" i="1"/>
  <c r="L1214" i="1" s="1"/>
  <c r="K1215" i="1" l="1"/>
  <c r="L1215" i="1" s="1"/>
  <c r="J1216" i="1"/>
  <c r="J1217" i="1" l="1"/>
  <c r="K1216" i="1"/>
  <c r="L1216" i="1" s="1"/>
  <c r="J1218" i="1" l="1"/>
  <c r="K1217" i="1"/>
  <c r="L1217" i="1" s="1"/>
  <c r="K1218" i="1" l="1"/>
  <c r="L1218" i="1" s="1"/>
  <c r="J1219" i="1"/>
  <c r="J1220" i="1" l="1"/>
  <c r="K1219" i="1"/>
  <c r="L1219" i="1" s="1"/>
  <c r="J1221" i="1" l="1"/>
  <c r="K1220" i="1"/>
  <c r="L1220" i="1" s="1"/>
  <c r="J1222" i="1" l="1"/>
  <c r="K1221" i="1"/>
  <c r="L1221" i="1" s="1"/>
  <c r="J1223" i="1" l="1"/>
  <c r="K1222" i="1"/>
  <c r="L1222" i="1" s="1"/>
  <c r="K1223" i="1" l="1"/>
  <c r="L1223" i="1" s="1"/>
  <c r="J1224" i="1"/>
  <c r="J1225" i="1" l="1"/>
  <c r="K1224" i="1"/>
  <c r="L1224" i="1" s="1"/>
  <c r="J1226" i="1" l="1"/>
  <c r="K1225" i="1"/>
  <c r="L1225" i="1" s="1"/>
  <c r="K1226" i="1" l="1"/>
  <c r="L1226" i="1" s="1"/>
  <c r="J1227" i="1"/>
  <c r="J1228" i="1" l="1"/>
  <c r="K1227" i="1"/>
  <c r="L1227" i="1" s="1"/>
  <c r="J1229" i="1" l="1"/>
  <c r="K1228" i="1"/>
  <c r="L1228" i="1" s="1"/>
  <c r="J1230" i="1" l="1"/>
  <c r="K1229" i="1"/>
  <c r="L1229" i="1" s="1"/>
  <c r="J1231" i="1" l="1"/>
  <c r="K1230" i="1"/>
  <c r="L1230" i="1" s="1"/>
  <c r="K1231" i="1" l="1"/>
  <c r="L1231" i="1" s="1"/>
  <c r="J1232" i="1"/>
  <c r="J1233" i="1" l="1"/>
  <c r="K1232" i="1"/>
  <c r="L1232" i="1" s="1"/>
  <c r="J1234" i="1" l="1"/>
  <c r="K1233" i="1"/>
  <c r="L1233" i="1" s="1"/>
  <c r="K1234" i="1" l="1"/>
  <c r="L1234" i="1" s="1"/>
  <c r="J1235" i="1"/>
  <c r="J1236" i="1" l="1"/>
  <c r="K1235" i="1"/>
  <c r="L1235" i="1" s="1"/>
  <c r="J1237" i="1" l="1"/>
  <c r="K1236" i="1"/>
  <c r="L1236" i="1" s="1"/>
  <c r="J1238" i="1" l="1"/>
  <c r="K1237" i="1"/>
  <c r="L1237" i="1" s="1"/>
  <c r="J1239" i="1" l="1"/>
  <c r="K1238" i="1"/>
  <c r="L1238" i="1" s="1"/>
  <c r="K1239" i="1" l="1"/>
  <c r="L1239" i="1" s="1"/>
  <c r="J1240" i="1"/>
  <c r="J1241" i="1" l="1"/>
  <c r="K1240" i="1"/>
  <c r="L1240" i="1" s="1"/>
  <c r="J1242" i="1" l="1"/>
  <c r="K1241" i="1"/>
  <c r="L1241" i="1" s="1"/>
  <c r="K1242" i="1" l="1"/>
  <c r="L1242" i="1" s="1"/>
  <c r="J1243" i="1"/>
  <c r="J1244" i="1" l="1"/>
  <c r="K1243" i="1"/>
  <c r="L1243" i="1" s="1"/>
  <c r="J1245" i="1" l="1"/>
  <c r="K1244" i="1"/>
  <c r="L1244" i="1" s="1"/>
  <c r="J1246" i="1" l="1"/>
  <c r="K1245" i="1"/>
  <c r="L1245" i="1" s="1"/>
  <c r="J1247" i="1" l="1"/>
  <c r="K1246" i="1"/>
  <c r="L1246" i="1" s="1"/>
  <c r="K1247" i="1" l="1"/>
  <c r="L1247" i="1" s="1"/>
  <c r="J1248" i="1"/>
  <c r="J1249" i="1" l="1"/>
  <c r="K1248" i="1"/>
  <c r="L1248" i="1" s="1"/>
  <c r="J1250" i="1" l="1"/>
  <c r="K1249" i="1"/>
  <c r="L1249" i="1" s="1"/>
  <c r="K1250" i="1" l="1"/>
  <c r="L1250" i="1" s="1"/>
  <c r="J1251" i="1"/>
  <c r="J1252" i="1" l="1"/>
  <c r="K1251" i="1"/>
  <c r="L1251" i="1" s="1"/>
  <c r="J1253" i="1" l="1"/>
  <c r="K1252" i="1"/>
  <c r="L1252" i="1" s="1"/>
  <c r="J1254" i="1" l="1"/>
  <c r="K1253" i="1"/>
  <c r="L1253" i="1" s="1"/>
  <c r="J1255" i="1" l="1"/>
  <c r="K1254" i="1"/>
  <c r="L1254" i="1" s="1"/>
  <c r="K1255" i="1" l="1"/>
  <c r="L1255" i="1" s="1"/>
  <c r="J1256" i="1"/>
  <c r="J1257" i="1" l="1"/>
  <c r="K1256" i="1"/>
  <c r="L1256" i="1" s="1"/>
  <c r="J1258" i="1" l="1"/>
  <c r="K1257" i="1"/>
  <c r="L1257" i="1" s="1"/>
  <c r="K1258" i="1" l="1"/>
  <c r="L1258" i="1" s="1"/>
  <c r="J1259" i="1"/>
  <c r="J1260" i="1" l="1"/>
  <c r="K1259" i="1"/>
  <c r="L1259" i="1" s="1"/>
  <c r="J1261" i="1" l="1"/>
  <c r="K1260" i="1"/>
  <c r="L1260" i="1" s="1"/>
  <c r="J1262" i="1" l="1"/>
  <c r="K1261" i="1"/>
  <c r="L1261" i="1" s="1"/>
  <c r="J1263" i="1" l="1"/>
  <c r="K1262" i="1"/>
  <c r="L1262" i="1" s="1"/>
  <c r="K1263" i="1" l="1"/>
  <c r="L1263" i="1" s="1"/>
  <c r="J1264" i="1"/>
  <c r="J1265" i="1" l="1"/>
  <c r="K1264" i="1"/>
  <c r="L1264" i="1" s="1"/>
  <c r="J1266" i="1" l="1"/>
  <c r="K1265" i="1"/>
  <c r="L1265" i="1" s="1"/>
  <c r="K1266" i="1" l="1"/>
  <c r="L1266" i="1" s="1"/>
  <c r="J1267" i="1"/>
  <c r="J1268" i="1" l="1"/>
  <c r="K1267" i="1"/>
  <c r="L1267" i="1" s="1"/>
  <c r="J1269" i="1" l="1"/>
  <c r="K1268" i="1"/>
  <c r="L1268" i="1" s="1"/>
  <c r="J1270" i="1" l="1"/>
  <c r="K1269" i="1"/>
  <c r="L1269" i="1" s="1"/>
  <c r="J1271" i="1" l="1"/>
  <c r="K1270" i="1"/>
  <c r="L1270" i="1" s="1"/>
  <c r="K1271" i="1" l="1"/>
  <c r="L1271" i="1" s="1"/>
  <c r="J1272" i="1"/>
  <c r="J1273" i="1" l="1"/>
  <c r="K1272" i="1"/>
  <c r="L1272" i="1" s="1"/>
  <c r="J1274" i="1" l="1"/>
  <c r="K1273" i="1"/>
  <c r="L1273" i="1" s="1"/>
  <c r="K1274" i="1" l="1"/>
  <c r="L1274" i="1" s="1"/>
  <c r="J1275" i="1"/>
  <c r="J1276" i="1" l="1"/>
  <c r="K1275" i="1"/>
  <c r="L1275" i="1" s="1"/>
  <c r="J1277" i="1" l="1"/>
  <c r="K1276" i="1"/>
  <c r="L1276" i="1" s="1"/>
  <c r="J1278" i="1" l="1"/>
  <c r="K1277" i="1"/>
  <c r="L1277" i="1" s="1"/>
  <c r="J1279" i="1" l="1"/>
  <c r="K1278" i="1"/>
  <c r="L1278" i="1" s="1"/>
  <c r="K1279" i="1" l="1"/>
  <c r="L1279" i="1" s="1"/>
  <c r="J1280" i="1"/>
  <c r="J1281" i="1" l="1"/>
  <c r="K1280" i="1"/>
  <c r="L1280" i="1" s="1"/>
  <c r="J1282" i="1" l="1"/>
  <c r="K1281" i="1"/>
  <c r="L1281" i="1" s="1"/>
  <c r="K1282" i="1" l="1"/>
  <c r="L1282" i="1" s="1"/>
  <c r="J1283" i="1"/>
  <c r="J1284" i="1" l="1"/>
  <c r="K1283" i="1"/>
  <c r="L1283" i="1" s="1"/>
  <c r="J1285" i="1" l="1"/>
  <c r="K1284" i="1"/>
  <c r="L1284" i="1" s="1"/>
  <c r="J1286" i="1" l="1"/>
  <c r="K1285" i="1"/>
  <c r="L1285" i="1" s="1"/>
  <c r="J1287" i="1" l="1"/>
  <c r="K1286" i="1"/>
  <c r="L1286" i="1" s="1"/>
  <c r="K1287" i="1" l="1"/>
  <c r="L1287" i="1" s="1"/>
  <c r="J1288" i="1"/>
  <c r="J1289" i="1" l="1"/>
  <c r="K1288" i="1"/>
  <c r="L1288" i="1" s="1"/>
  <c r="J1290" i="1" l="1"/>
  <c r="K1289" i="1"/>
  <c r="L1289" i="1" s="1"/>
  <c r="K1290" i="1" l="1"/>
  <c r="L1290" i="1" s="1"/>
  <c r="J1291" i="1"/>
  <c r="J1292" i="1" l="1"/>
  <c r="K1291" i="1"/>
  <c r="L1291" i="1" s="1"/>
  <c r="J1293" i="1" l="1"/>
  <c r="K1292" i="1"/>
  <c r="L1292" i="1" s="1"/>
  <c r="J1294" i="1" l="1"/>
  <c r="K1293" i="1"/>
  <c r="L1293" i="1" s="1"/>
  <c r="J1295" i="1" l="1"/>
  <c r="K1294" i="1"/>
  <c r="L1294" i="1" s="1"/>
  <c r="K1295" i="1" l="1"/>
  <c r="L1295" i="1" s="1"/>
  <c r="J1296" i="1"/>
  <c r="J1297" i="1" l="1"/>
  <c r="K1296" i="1"/>
  <c r="L1296" i="1" s="1"/>
  <c r="J1298" i="1" l="1"/>
  <c r="K1297" i="1"/>
  <c r="L1297" i="1" s="1"/>
  <c r="K1298" i="1" l="1"/>
  <c r="L1298" i="1" s="1"/>
  <c r="J1299" i="1"/>
  <c r="J1300" i="1" l="1"/>
  <c r="K1299" i="1"/>
  <c r="L1299" i="1" s="1"/>
  <c r="J1301" i="1" l="1"/>
  <c r="K1300" i="1"/>
  <c r="L1300" i="1" s="1"/>
  <c r="J1302" i="1" l="1"/>
  <c r="K1301" i="1"/>
  <c r="L1301" i="1" s="1"/>
  <c r="J1303" i="1" l="1"/>
  <c r="K1302" i="1"/>
  <c r="L1302" i="1" s="1"/>
  <c r="K1303" i="1" l="1"/>
  <c r="L1303" i="1" s="1"/>
  <c r="J1304" i="1"/>
  <c r="J1305" i="1" l="1"/>
  <c r="K1304" i="1"/>
  <c r="L1304" i="1" s="1"/>
  <c r="J1306" i="1" l="1"/>
  <c r="K1305" i="1"/>
  <c r="L1305" i="1" s="1"/>
  <c r="K1306" i="1" l="1"/>
  <c r="L1306" i="1" s="1"/>
  <c r="J1307" i="1"/>
  <c r="J1308" i="1" l="1"/>
  <c r="K1307" i="1"/>
  <c r="L1307" i="1" s="1"/>
  <c r="J1309" i="1" l="1"/>
  <c r="K1308" i="1"/>
  <c r="L1308" i="1" s="1"/>
  <c r="J1310" i="1" l="1"/>
  <c r="K1309" i="1"/>
  <c r="L1309" i="1" s="1"/>
  <c r="J1311" i="1" l="1"/>
  <c r="K1310" i="1"/>
  <c r="L1310" i="1" s="1"/>
  <c r="K1311" i="1" l="1"/>
  <c r="L1311" i="1" s="1"/>
  <c r="J1312" i="1"/>
  <c r="J1313" i="1" l="1"/>
  <c r="K1312" i="1"/>
  <c r="L1312" i="1" s="1"/>
  <c r="J1314" i="1" l="1"/>
  <c r="K1313" i="1"/>
  <c r="L1313" i="1" s="1"/>
  <c r="K1314" i="1" l="1"/>
  <c r="L1314" i="1" s="1"/>
  <c r="J1315" i="1"/>
  <c r="J1316" i="1" l="1"/>
  <c r="K1315" i="1"/>
  <c r="L1315" i="1" s="1"/>
  <c r="J1317" i="1" l="1"/>
  <c r="K1316" i="1"/>
  <c r="L1316" i="1" s="1"/>
  <c r="J1318" i="1" l="1"/>
  <c r="K1317" i="1"/>
  <c r="L1317" i="1" s="1"/>
  <c r="J1319" i="1" l="1"/>
  <c r="K1318" i="1"/>
  <c r="L1318" i="1" s="1"/>
  <c r="K1319" i="1" l="1"/>
  <c r="L1319" i="1" s="1"/>
  <c r="J1320" i="1"/>
  <c r="J1321" i="1" l="1"/>
  <c r="K1320" i="1"/>
  <c r="L1320" i="1" s="1"/>
  <c r="J1322" i="1" l="1"/>
  <c r="K1321" i="1"/>
  <c r="L1321" i="1" s="1"/>
  <c r="K1322" i="1" l="1"/>
  <c r="L1322" i="1" s="1"/>
  <c r="J1323" i="1"/>
  <c r="J1324" i="1" l="1"/>
  <c r="K1323" i="1"/>
  <c r="L1323" i="1" s="1"/>
  <c r="J1325" i="1" l="1"/>
  <c r="K1324" i="1"/>
  <c r="L1324" i="1" s="1"/>
  <c r="J1326" i="1" l="1"/>
  <c r="K1325" i="1"/>
  <c r="L1325" i="1" s="1"/>
  <c r="J1327" i="1" l="1"/>
  <c r="K1326" i="1"/>
  <c r="L1326" i="1" s="1"/>
  <c r="K1327" i="1" l="1"/>
  <c r="L1327" i="1" s="1"/>
  <c r="J1328" i="1"/>
  <c r="J1329" i="1" l="1"/>
  <c r="K1328" i="1"/>
  <c r="L1328" i="1" s="1"/>
  <c r="J1330" i="1" l="1"/>
  <c r="K1329" i="1"/>
  <c r="L1329" i="1" s="1"/>
  <c r="K1330" i="1" l="1"/>
  <c r="L1330" i="1" s="1"/>
  <c r="J1331" i="1"/>
  <c r="J1332" i="1" l="1"/>
  <c r="K1331" i="1"/>
  <c r="L1331" i="1" s="1"/>
  <c r="J1333" i="1" l="1"/>
  <c r="K1332" i="1"/>
  <c r="L1332" i="1" s="1"/>
  <c r="J1334" i="1" l="1"/>
  <c r="K1333" i="1"/>
  <c r="L1333" i="1" s="1"/>
  <c r="J1335" i="1" l="1"/>
  <c r="K1334" i="1"/>
  <c r="L1334" i="1" s="1"/>
  <c r="K1335" i="1" l="1"/>
  <c r="L1335" i="1" s="1"/>
  <c r="J1336" i="1"/>
  <c r="J1337" i="1" l="1"/>
  <c r="K1336" i="1"/>
  <c r="L1336" i="1" s="1"/>
  <c r="J1338" i="1" l="1"/>
  <c r="K1337" i="1"/>
  <c r="L1337" i="1" s="1"/>
  <c r="K1338" i="1" l="1"/>
  <c r="L1338" i="1" s="1"/>
  <c r="J1339" i="1"/>
  <c r="J1340" i="1" l="1"/>
  <c r="K1339" i="1"/>
  <c r="L1339" i="1" s="1"/>
  <c r="J1341" i="1" l="1"/>
  <c r="K1340" i="1"/>
  <c r="L1340" i="1" s="1"/>
  <c r="J1342" i="1" l="1"/>
  <c r="K1341" i="1"/>
  <c r="L1341" i="1" s="1"/>
  <c r="J1343" i="1" l="1"/>
  <c r="K1342" i="1"/>
  <c r="L1342" i="1" s="1"/>
  <c r="K1343" i="1" l="1"/>
  <c r="L1343" i="1" s="1"/>
  <c r="J1344" i="1"/>
  <c r="J1345" i="1" l="1"/>
  <c r="K1344" i="1"/>
  <c r="L1344" i="1" s="1"/>
  <c r="J1346" i="1" l="1"/>
  <c r="K1345" i="1"/>
  <c r="L1345" i="1" s="1"/>
  <c r="K1346" i="1" l="1"/>
  <c r="L1346" i="1" s="1"/>
  <c r="J1347" i="1"/>
  <c r="J1348" i="1" l="1"/>
  <c r="K1347" i="1"/>
  <c r="L1347" i="1" s="1"/>
  <c r="J1349" i="1" l="1"/>
  <c r="K1348" i="1"/>
  <c r="L1348" i="1" s="1"/>
  <c r="J1350" i="1" l="1"/>
  <c r="K1349" i="1"/>
  <c r="L1349" i="1" s="1"/>
  <c r="J1351" i="1" l="1"/>
  <c r="K1350" i="1"/>
  <c r="L1350" i="1" s="1"/>
  <c r="K1351" i="1" l="1"/>
  <c r="L1351" i="1" s="1"/>
  <c r="J1352" i="1"/>
  <c r="J1353" i="1" l="1"/>
  <c r="K1352" i="1"/>
  <c r="L1352" i="1" s="1"/>
  <c r="J1354" i="1" l="1"/>
  <c r="K1353" i="1"/>
  <c r="L1353" i="1" s="1"/>
  <c r="K1354" i="1" l="1"/>
  <c r="L1354" i="1" s="1"/>
  <c r="J1355" i="1"/>
  <c r="J1356" i="1" l="1"/>
  <c r="K1355" i="1"/>
  <c r="L1355" i="1" s="1"/>
  <c r="J1357" i="1" l="1"/>
  <c r="K1356" i="1"/>
  <c r="L1356" i="1" s="1"/>
  <c r="J1358" i="1" l="1"/>
  <c r="K1357" i="1"/>
  <c r="L1357" i="1" s="1"/>
  <c r="J1359" i="1" l="1"/>
  <c r="K1358" i="1"/>
  <c r="L1358" i="1" s="1"/>
  <c r="K1359" i="1" l="1"/>
  <c r="L1359" i="1" s="1"/>
  <c r="J1360" i="1"/>
  <c r="J1361" i="1" l="1"/>
  <c r="K1360" i="1"/>
  <c r="L1360" i="1" s="1"/>
  <c r="J1362" i="1" l="1"/>
  <c r="K1361" i="1"/>
  <c r="L1361" i="1" s="1"/>
  <c r="K1362" i="1" l="1"/>
  <c r="L1362" i="1" s="1"/>
  <c r="J1363" i="1"/>
  <c r="J1364" i="1" l="1"/>
  <c r="K1363" i="1"/>
  <c r="L1363" i="1" s="1"/>
  <c r="J1365" i="1" l="1"/>
  <c r="K1364" i="1"/>
  <c r="L1364" i="1" s="1"/>
  <c r="J1366" i="1" l="1"/>
  <c r="K1365" i="1"/>
  <c r="L1365" i="1" s="1"/>
  <c r="J1367" i="1" l="1"/>
  <c r="K1366" i="1"/>
  <c r="L1366" i="1" s="1"/>
  <c r="K1367" i="1" l="1"/>
  <c r="L1367" i="1" s="1"/>
  <c r="J1368" i="1"/>
  <c r="J1369" i="1" l="1"/>
  <c r="K1368" i="1"/>
  <c r="L1368" i="1" s="1"/>
  <c r="J1370" i="1" l="1"/>
  <c r="K1369" i="1"/>
  <c r="L1369" i="1" s="1"/>
  <c r="K1370" i="1" l="1"/>
  <c r="L1370" i="1" s="1"/>
  <c r="J1371" i="1"/>
  <c r="J1372" i="1" l="1"/>
  <c r="K1371" i="1"/>
  <c r="L1371" i="1" s="1"/>
  <c r="J1373" i="1" l="1"/>
  <c r="K1372" i="1"/>
  <c r="L1372" i="1" s="1"/>
  <c r="J1374" i="1" l="1"/>
  <c r="K1373" i="1"/>
  <c r="L1373" i="1" s="1"/>
  <c r="J1375" i="1" l="1"/>
  <c r="K1374" i="1"/>
  <c r="L1374" i="1" s="1"/>
  <c r="K1375" i="1" l="1"/>
  <c r="L1375" i="1" s="1"/>
  <c r="J1376" i="1"/>
  <c r="J1377" i="1" l="1"/>
  <c r="K1376" i="1"/>
  <c r="L1376" i="1" s="1"/>
  <c r="J1378" i="1" l="1"/>
  <c r="K1377" i="1"/>
  <c r="L1377" i="1" s="1"/>
  <c r="K1378" i="1" l="1"/>
  <c r="L1378" i="1" s="1"/>
  <c r="J1379" i="1"/>
  <c r="J1380" i="1" l="1"/>
  <c r="K1379" i="1"/>
  <c r="L1379" i="1" s="1"/>
  <c r="J1381" i="1" l="1"/>
  <c r="K1380" i="1"/>
  <c r="L1380" i="1" s="1"/>
  <c r="J1382" i="1" l="1"/>
  <c r="K1381" i="1"/>
  <c r="L1381" i="1" s="1"/>
  <c r="J1383" i="1" l="1"/>
  <c r="K1382" i="1"/>
  <c r="L1382" i="1" s="1"/>
  <c r="K1383" i="1" l="1"/>
  <c r="L1383" i="1" s="1"/>
  <c r="J1384" i="1"/>
  <c r="J1385" i="1" l="1"/>
  <c r="K1384" i="1"/>
  <c r="L1384" i="1" s="1"/>
  <c r="J1386" i="1" l="1"/>
  <c r="K1385" i="1"/>
  <c r="L1385" i="1" s="1"/>
  <c r="K1386" i="1" l="1"/>
  <c r="L1386" i="1" s="1"/>
  <c r="J1387" i="1"/>
  <c r="J1388" i="1" l="1"/>
  <c r="K1387" i="1"/>
  <c r="L1387" i="1" s="1"/>
  <c r="J1389" i="1" l="1"/>
  <c r="K1388" i="1"/>
  <c r="L1388" i="1" s="1"/>
  <c r="J1390" i="1" l="1"/>
  <c r="K1389" i="1"/>
  <c r="L1389" i="1" s="1"/>
  <c r="J1391" i="1" l="1"/>
  <c r="K1390" i="1"/>
  <c r="L1390" i="1" s="1"/>
  <c r="K1391" i="1" l="1"/>
  <c r="L1391" i="1" s="1"/>
  <c r="J1392" i="1"/>
  <c r="J1393" i="1" l="1"/>
  <c r="K1392" i="1"/>
  <c r="L1392" i="1" s="1"/>
  <c r="J1394" i="1" l="1"/>
  <c r="K1393" i="1"/>
  <c r="L1393" i="1" s="1"/>
  <c r="K1394" i="1" l="1"/>
  <c r="L1394" i="1" s="1"/>
  <c r="J1395" i="1"/>
  <c r="J1396" i="1" l="1"/>
  <c r="K1395" i="1"/>
  <c r="L1395" i="1" s="1"/>
  <c r="J1397" i="1" l="1"/>
  <c r="K1396" i="1"/>
  <c r="L1396" i="1" s="1"/>
  <c r="K1397" i="1" l="1"/>
  <c r="L1397" i="1" s="1"/>
  <c r="J1398" i="1"/>
  <c r="J1399" i="1" l="1"/>
  <c r="K1398" i="1"/>
  <c r="L1398" i="1" s="1"/>
  <c r="J1400" i="1" l="1"/>
  <c r="K1399" i="1"/>
  <c r="L1399" i="1" s="1"/>
  <c r="J1401" i="1" l="1"/>
  <c r="K1400" i="1"/>
  <c r="L1400" i="1" s="1"/>
  <c r="K1401" i="1" l="1"/>
  <c r="L1401" i="1" s="1"/>
  <c r="J1402" i="1"/>
  <c r="J1403" i="1" l="1"/>
  <c r="K1402" i="1"/>
  <c r="L1402" i="1" s="1"/>
  <c r="J1404" i="1" l="1"/>
  <c r="K1403" i="1"/>
  <c r="L1403" i="1" s="1"/>
  <c r="K1404" i="1" l="1"/>
  <c r="L1404" i="1" s="1"/>
  <c r="J1405" i="1"/>
  <c r="K1405" i="1" l="1"/>
  <c r="L1405" i="1" s="1"/>
  <c r="J1406" i="1"/>
  <c r="J1407" i="1" l="1"/>
  <c r="K1406" i="1"/>
  <c r="L1406" i="1" s="1"/>
  <c r="J1408" i="1" l="1"/>
  <c r="K1407" i="1"/>
  <c r="L1407" i="1" s="1"/>
  <c r="K1408" i="1" l="1"/>
  <c r="L1408" i="1" s="1"/>
  <c r="J1409" i="1"/>
  <c r="K1409" i="1" l="1"/>
  <c r="L1409" i="1" s="1"/>
  <c r="J1410" i="1"/>
  <c r="J1411" i="1" l="1"/>
  <c r="K1410" i="1"/>
  <c r="L1410" i="1" s="1"/>
  <c r="J1412" i="1" l="1"/>
  <c r="K1411" i="1"/>
  <c r="L1411" i="1" s="1"/>
  <c r="J1413" i="1" l="1"/>
  <c r="K1412" i="1"/>
  <c r="L1412" i="1" s="1"/>
  <c r="K1413" i="1" l="1"/>
  <c r="L1413" i="1" s="1"/>
  <c r="J1414" i="1"/>
  <c r="J1415" i="1" l="1"/>
  <c r="K1414" i="1"/>
  <c r="L1414" i="1" s="1"/>
  <c r="J1416" i="1" l="1"/>
  <c r="K1415" i="1"/>
  <c r="L1415" i="1" s="1"/>
  <c r="J1417" i="1" l="1"/>
  <c r="K1416" i="1"/>
  <c r="L1416" i="1" s="1"/>
  <c r="K1417" i="1" l="1"/>
  <c r="L1417" i="1" s="1"/>
  <c r="J1418" i="1"/>
  <c r="J1419" i="1" l="1"/>
  <c r="K1418" i="1"/>
  <c r="L1418" i="1" s="1"/>
  <c r="J1420" i="1" l="1"/>
  <c r="K1419" i="1"/>
  <c r="L1419" i="1" s="1"/>
  <c r="J1421" i="1" l="1"/>
  <c r="K1420" i="1"/>
  <c r="L1420" i="1" s="1"/>
  <c r="K1421" i="1" l="1"/>
  <c r="L1421" i="1" s="1"/>
  <c r="J1422" i="1"/>
  <c r="K1422" i="1" l="1"/>
  <c r="L1422" i="1" s="1"/>
  <c r="J1423" i="1"/>
  <c r="J1424" i="1" l="1"/>
  <c r="K1423" i="1"/>
  <c r="L1423" i="1" s="1"/>
  <c r="J1425" i="1" l="1"/>
  <c r="K1424" i="1"/>
  <c r="L1424" i="1" s="1"/>
  <c r="K1425" i="1" l="1"/>
  <c r="L1425" i="1" s="1"/>
  <c r="J1426" i="1"/>
  <c r="J1427" i="1" l="1"/>
  <c r="K1426" i="1"/>
  <c r="L1426" i="1" s="1"/>
  <c r="J1428" i="1" l="1"/>
  <c r="K1427" i="1"/>
  <c r="L1427" i="1" s="1"/>
  <c r="J1429" i="1" l="1"/>
  <c r="K1428" i="1"/>
  <c r="L1428" i="1" s="1"/>
  <c r="K1429" i="1" l="1"/>
  <c r="L1429" i="1" s="1"/>
  <c r="J1430" i="1"/>
  <c r="J1431" i="1" l="1"/>
  <c r="K1430" i="1"/>
  <c r="L1430" i="1" s="1"/>
  <c r="J1432" i="1" l="1"/>
  <c r="K1431" i="1"/>
  <c r="L1431" i="1" s="1"/>
  <c r="J1433" i="1" l="1"/>
  <c r="K1432" i="1"/>
  <c r="L1432" i="1" s="1"/>
  <c r="K1433" i="1" l="1"/>
  <c r="L1433" i="1" s="1"/>
  <c r="J1434" i="1"/>
  <c r="J1435" i="1" l="1"/>
  <c r="K1434" i="1"/>
  <c r="L1434" i="1" s="1"/>
  <c r="J1436" i="1" l="1"/>
  <c r="K1435" i="1"/>
  <c r="L1435" i="1" s="1"/>
  <c r="K1436" i="1" l="1"/>
  <c r="L1436" i="1" s="1"/>
  <c r="J1437" i="1"/>
  <c r="K1437" i="1" l="1"/>
  <c r="L1437" i="1" s="1"/>
  <c r="J1438" i="1"/>
  <c r="J1439" i="1" l="1"/>
  <c r="K1438" i="1"/>
  <c r="L1438" i="1" s="1"/>
  <c r="J1440" i="1" l="1"/>
  <c r="K1439" i="1"/>
  <c r="L1439" i="1" s="1"/>
  <c r="K1440" i="1" l="1"/>
  <c r="L1440" i="1" s="1"/>
  <c r="J1441" i="1"/>
  <c r="K1441" i="1" l="1"/>
  <c r="L1441" i="1" s="1"/>
  <c r="J1442" i="1"/>
  <c r="J1443" i="1" l="1"/>
  <c r="K1442" i="1"/>
  <c r="L1442" i="1" s="1"/>
  <c r="J1444" i="1" l="1"/>
  <c r="K1443" i="1"/>
  <c r="L1443" i="1" s="1"/>
  <c r="J1445" i="1" l="1"/>
  <c r="K1444" i="1"/>
  <c r="L1444" i="1" s="1"/>
  <c r="K1445" i="1" l="1"/>
  <c r="L1445" i="1" s="1"/>
  <c r="J1446" i="1"/>
  <c r="J1447" i="1" l="1"/>
  <c r="K1446" i="1"/>
  <c r="L1446" i="1" s="1"/>
  <c r="J1448" i="1" l="1"/>
  <c r="K1447" i="1"/>
  <c r="L1447" i="1" s="1"/>
  <c r="J1449" i="1" l="1"/>
  <c r="K1448" i="1"/>
  <c r="L1448" i="1" s="1"/>
  <c r="K1449" i="1" l="1"/>
  <c r="L1449" i="1" s="1"/>
  <c r="J1450" i="1"/>
  <c r="J1451" i="1" l="1"/>
  <c r="K1450" i="1"/>
  <c r="L1450" i="1" s="1"/>
  <c r="J1452" i="1" l="1"/>
  <c r="K1451" i="1"/>
  <c r="L1451" i="1" s="1"/>
  <c r="J1453" i="1" l="1"/>
  <c r="K1452" i="1"/>
  <c r="L1452" i="1" s="1"/>
  <c r="K1453" i="1" l="1"/>
  <c r="L1453" i="1" s="1"/>
  <c r="J1454" i="1"/>
  <c r="K1454" i="1" l="1"/>
  <c r="L1454" i="1" s="1"/>
  <c r="J1455" i="1"/>
  <c r="J1456" i="1" l="1"/>
  <c r="K1455" i="1"/>
  <c r="L1455" i="1" s="1"/>
  <c r="J1457" i="1" l="1"/>
  <c r="K1456" i="1"/>
  <c r="L1456" i="1" s="1"/>
  <c r="K1457" i="1" l="1"/>
  <c r="L1457" i="1" s="1"/>
  <c r="J1458" i="1"/>
  <c r="K1458" i="1" l="1"/>
  <c r="L1458" i="1" s="1"/>
  <c r="J1459" i="1"/>
  <c r="J1460" i="1" l="1"/>
  <c r="K1459" i="1"/>
  <c r="L1459" i="1" s="1"/>
  <c r="J1461" i="1" l="1"/>
  <c r="K1460" i="1"/>
  <c r="L1460" i="1" s="1"/>
  <c r="K1461" i="1" l="1"/>
  <c r="L1461" i="1" s="1"/>
  <c r="J1462" i="1"/>
  <c r="K1462" i="1" l="1"/>
  <c r="L1462" i="1" s="1"/>
  <c r="J1463" i="1"/>
  <c r="J1464" i="1" l="1"/>
  <c r="K1463" i="1"/>
  <c r="L1463" i="1" s="1"/>
  <c r="J1465" i="1" l="1"/>
  <c r="K1464" i="1"/>
  <c r="L1464" i="1" s="1"/>
  <c r="K1465" i="1" l="1"/>
  <c r="L1465" i="1" s="1"/>
  <c r="J1466" i="1"/>
  <c r="K1466" i="1" l="1"/>
  <c r="L1466" i="1" s="1"/>
  <c r="J1467" i="1"/>
  <c r="J1468" i="1" l="1"/>
  <c r="K1467" i="1"/>
  <c r="L1467" i="1" s="1"/>
  <c r="J1469" i="1" l="1"/>
  <c r="K1468" i="1"/>
  <c r="L1468" i="1" s="1"/>
  <c r="K1469" i="1" l="1"/>
  <c r="L1469" i="1" s="1"/>
  <c r="J1470" i="1"/>
  <c r="K1470" i="1" l="1"/>
  <c r="L1470" i="1" s="1"/>
  <c r="J1471" i="1"/>
  <c r="J1472" i="1" l="1"/>
  <c r="K1471" i="1"/>
  <c r="L1471" i="1" s="1"/>
  <c r="J1473" i="1" l="1"/>
  <c r="K1472" i="1"/>
  <c r="L1472" i="1" s="1"/>
  <c r="K1473" i="1" l="1"/>
  <c r="L1473" i="1" s="1"/>
  <c r="J1474" i="1"/>
  <c r="K1474" i="1" l="1"/>
  <c r="L1474" i="1" s="1"/>
  <c r="J1475" i="1"/>
  <c r="J1476" i="1" l="1"/>
  <c r="K1475" i="1"/>
  <c r="L1475" i="1" s="1"/>
  <c r="J1477" i="1" l="1"/>
  <c r="K1476" i="1"/>
  <c r="L1476" i="1" s="1"/>
  <c r="K1477" i="1" l="1"/>
  <c r="L1477" i="1" s="1"/>
  <c r="J1478" i="1"/>
  <c r="K1478" i="1" l="1"/>
  <c r="L1478" i="1" s="1"/>
  <c r="J1479" i="1"/>
  <c r="J1480" i="1" l="1"/>
  <c r="K1479" i="1"/>
  <c r="L1479" i="1" s="1"/>
  <c r="J1481" i="1" l="1"/>
  <c r="K1480" i="1"/>
  <c r="L1480" i="1" s="1"/>
  <c r="K1481" i="1" l="1"/>
  <c r="L1481" i="1" s="1"/>
  <c r="J1482" i="1"/>
  <c r="K1482" i="1" l="1"/>
  <c r="L1482" i="1" s="1"/>
  <c r="J1483" i="1"/>
  <c r="J1484" i="1" l="1"/>
  <c r="K1483" i="1"/>
  <c r="L1483" i="1" s="1"/>
  <c r="J1485" i="1" l="1"/>
  <c r="K1484" i="1"/>
  <c r="L1484" i="1" s="1"/>
  <c r="K1485" i="1" l="1"/>
  <c r="L1485" i="1" s="1"/>
  <c r="J1486" i="1"/>
  <c r="K1486" i="1" l="1"/>
  <c r="L1486" i="1" s="1"/>
  <c r="J1487" i="1"/>
  <c r="J1488" i="1" l="1"/>
  <c r="K1487" i="1"/>
  <c r="L1487" i="1" s="1"/>
  <c r="J1489" i="1" l="1"/>
  <c r="K1488" i="1"/>
  <c r="L1488" i="1" s="1"/>
  <c r="K1489" i="1" l="1"/>
  <c r="L1489" i="1" s="1"/>
  <c r="J1490" i="1"/>
  <c r="K1490" i="1" l="1"/>
  <c r="L1490" i="1" s="1"/>
  <c r="J1491" i="1"/>
  <c r="J1492" i="1" l="1"/>
  <c r="K1491" i="1"/>
  <c r="L1491" i="1" s="1"/>
  <c r="J1493" i="1" l="1"/>
  <c r="K1492" i="1"/>
  <c r="L1492" i="1" s="1"/>
  <c r="K1493" i="1" l="1"/>
  <c r="L1493" i="1" s="1"/>
  <c r="J1494" i="1"/>
  <c r="K1494" i="1" l="1"/>
  <c r="L1494" i="1" s="1"/>
  <c r="J1495" i="1"/>
  <c r="J1496" i="1" l="1"/>
  <c r="K1495" i="1"/>
  <c r="L1495" i="1" s="1"/>
  <c r="J1497" i="1" l="1"/>
  <c r="K1496" i="1"/>
  <c r="L1496" i="1" s="1"/>
  <c r="K1497" i="1" l="1"/>
  <c r="L1497" i="1" s="1"/>
  <c r="J1498" i="1"/>
  <c r="K1498" i="1" l="1"/>
  <c r="L1498" i="1" s="1"/>
  <c r="J1499" i="1"/>
  <c r="J1500" i="1" l="1"/>
  <c r="K1499" i="1"/>
  <c r="L1499" i="1" s="1"/>
  <c r="J1501" i="1" l="1"/>
  <c r="K1500" i="1"/>
  <c r="L1500" i="1" s="1"/>
  <c r="K1501" i="1" l="1"/>
  <c r="L1501" i="1" s="1"/>
  <c r="J1502" i="1"/>
  <c r="J1503" i="1" l="1"/>
  <c r="K1502" i="1"/>
  <c r="L1502" i="1" s="1"/>
  <c r="J1504" i="1" l="1"/>
  <c r="K1503" i="1"/>
  <c r="L1503" i="1" s="1"/>
  <c r="J1505" i="1" l="1"/>
  <c r="K1504" i="1"/>
  <c r="L1504" i="1" s="1"/>
  <c r="K1505" i="1" l="1"/>
  <c r="L1505" i="1" s="1"/>
  <c r="J1506" i="1"/>
  <c r="K1506" i="1" l="1"/>
  <c r="L1506" i="1" s="1"/>
  <c r="J1507" i="1"/>
  <c r="J1508" i="1" l="1"/>
  <c r="K1507" i="1"/>
  <c r="L1507" i="1" s="1"/>
  <c r="J1509" i="1" l="1"/>
  <c r="K1508" i="1"/>
  <c r="L1508" i="1" s="1"/>
  <c r="K1509" i="1" l="1"/>
  <c r="L1509" i="1" s="1"/>
  <c r="J1510" i="1"/>
  <c r="J1511" i="1" l="1"/>
  <c r="K1510" i="1"/>
  <c r="L1510" i="1" s="1"/>
  <c r="J1512" i="1" l="1"/>
  <c r="K1511" i="1"/>
  <c r="L1511" i="1" s="1"/>
  <c r="J1513" i="1" l="1"/>
  <c r="K1512" i="1"/>
  <c r="L1512" i="1" s="1"/>
  <c r="K1513" i="1" l="1"/>
  <c r="L1513" i="1" s="1"/>
  <c r="J1514" i="1"/>
  <c r="K1514" i="1" l="1"/>
  <c r="L1514" i="1" s="1"/>
  <c r="J1515" i="1"/>
  <c r="J1516" i="1" l="1"/>
  <c r="K1515" i="1"/>
  <c r="L1515" i="1" s="1"/>
  <c r="J1517" i="1" l="1"/>
  <c r="K1516" i="1"/>
  <c r="L1516" i="1" s="1"/>
  <c r="J1518" i="1" l="1"/>
  <c r="K1517" i="1"/>
  <c r="L1517" i="1" s="1"/>
  <c r="J1519" i="1" l="1"/>
  <c r="K1518" i="1"/>
  <c r="L1518" i="1" s="1"/>
  <c r="J1520" i="1" l="1"/>
  <c r="K1519" i="1"/>
  <c r="L1519" i="1" s="1"/>
  <c r="J1521" i="1" l="1"/>
  <c r="K1520" i="1"/>
  <c r="L1520" i="1" s="1"/>
  <c r="J1522" i="1" l="1"/>
  <c r="K1521" i="1"/>
  <c r="L1521" i="1" s="1"/>
  <c r="K1522" i="1" l="1"/>
  <c r="L1522" i="1" s="1"/>
  <c r="J1523" i="1"/>
  <c r="J1524" i="1" l="1"/>
  <c r="K1523" i="1"/>
  <c r="L1523" i="1" s="1"/>
  <c r="J1525" i="1" l="1"/>
  <c r="K1524" i="1"/>
  <c r="L1524" i="1" s="1"/>
  <c r="J1526" i="1" l="1"/>
  <c r="K1525" i="1"/>
  <c r="L1525" i="1" s="1"/>
  <c r="J1527" i="1" l="1"/>
  <c r="K1526" i="1"/>
  <c r="L1526" i="1" s="1"/>
  <c r="K1527" i="1" l="1"/>
  <c r="L1527" i="1" s="1"/>
  <c r="J1528" i="1"/>
  <c r="J1529" i="1" l="1"/>
  <c r="K1528" i="1"/>
  <c r="L1528" i="1" s="1"/>
  <c r="J1530" i="1" l="1"/>
  <c r="K1529" i="1"/>
  <c r="L1529" i="1" s="1"/>
  <c r="K1530" i="1" l="1"/>
  <c r="L1530" i="1" s="1"/>
  <c r="J1531" i="1"/>
  <c r="J1532" i="1" l="1"/>
  <c r="K1531" i="1"/>
  <c r="L1531" i="1" s="1"/>
  <c r="J1533" i="1" l="1"/>
  <c r="K1532" i="1"/>
  <c r="L1532" i="1" s="1"/>
  <c r="J1534" i="1" l="1"/>
  <c r="K1533" i="1"/>
  <c r="L1533" i="1" s="1"/>
  <c r="J1535" i="1" l="1"/>
  <c r="K1534" i="1"/>
  <c r="L1534" i="1" s="1"/>
  <c r="K1535" i="1" l="1"/>
  <c r="L1535" i="1" s="1"/>
  <c r="J1536" i="1"/>
  <c r="J1537" i="1" l="1"/>
  <c r="K1536" i="1"/>
  <c r="L1536" i="1" s="1"/>
  <c r="J1538" i="1" l="1"/>
  <c r="K1537" i="1"/>
  <c r="L1537" i="1" s="1"/>
  <c r="K1538" i="1" l="1"/>
  <c r="L1538" i="1" s="1"/>
  <c r="J1539" i="1"/>
  <c r="J1540" i="1" l="1"/>
  <c r="K1539" i="1"/>
  <c r="L1539" i="1" s="1"/>
  <c r="J1541" i="1" l="1"/>
  <c r="K1540" i="1"/>
  <c r="L1540" i="1" s="1"/>
  <c r="J1542" i="1" l="1"/>
  <c r="K1541" i="1"/>
  <c r="L1541" i="1" s="1"/>
  <c r="J1543" i="1" l="1"/>
  <c r="K1542" i="1"/>
  <c r="L1542" i="1" s="1"/>
  <c r="K1543" i="1" l="1"/>
  <c r="L1543" i="1" s="1"/>
  <c r="J1544" i="1"/>
  <c r="J1545" i="1" l="1"/>
  <c r="K1544" i="1"/>
  <c r="L1544" i="1" s="1"/>
  <c r="J1546" i="1" l="1"/>
  <c r="K1545" i="1"/>
  <c r="L1545" i="1" s="1"/>
  <c r="K1546" i="1" l="1"/>
  <c r="L1546" i="1" s="1"/>
  <c r="J1547" i="1"/>
  <c r="J1548" i="1" l="1"/>
  <c r="K1547" i="1"/>
  <c r="L1547" i="1" s="1"/>
  <c r="J1549" i="1" l="1"/>
  <c r="K1548" i="1"/>
  <c r="L1548" i="1" s="1"/>
  <c r="J1550" i="1" l="1"/>
  <c r="K1549" i="1"/>
  <c r="L1549" i="1" s="1"/>
  <c r="J1551" i="1" l="1"/>
  <c r="K1550" i="1"/>
  <c r="L1550" i="1" s="1"/>
  <c r="K1551" i="1" l="1"/>
  <c r="L1551" i="1" s="1"/>
  <c r="J1552" i="1"/>
  <c r="J1553" i="1" l="1"/>
  <c r="K1552" i="1"/>
  <c r="L1552" i="1" s="1"/>
  <c r="J1554" i="1" l="1"/>
  <c r="K1553" i="1"/>
  <c r="L1553" i="1" s="1"/>
  <c r="K1554" i="1" l="1"/>
  <c r="L1554" i="1" s="1"/>
  <c r="J1555" i="1"/>
  <c r="J1556" i="1" l="1"/>
  <c r="K1555" i="1"/>
  <c r="L1555" i="1" s="1"/>
  <c r="J1557" i="1" l="1"/>
  <c r="K1556" i="1"/>
  <c r="L1556" i="1" s="1"/>
  <c r="J1558" i="1" l="1"/>
  <c r="K1557" i="1"/>
  <c r="L1557" i="1" s="1"/>
  <c r="J1559" i="1" l="1"/>
  <c r="K1558" i="1"/>
  <c r="L1558" i="1" s="1"/>
  <c r="K1559" i="1" l="1"/>
  <c r="L1559" i="1" s="1"/>
  <c r="J1560" i="1"/>
  <c r="J1561" i="1" l="1"/>
  <c r="K1560" i="1"/>
  <c r="L1560" i="1" s="1"/>
  <c r="J1562" i="1" l="1"/>
  <c r="K1561" i="1"/>
  <c r="L1561" i="1" s="1"/>
  <c r="K1562" i="1" l="1"/>
  <c r="L1562" i="1" s="1"/>
  <c r="J1563" i="1"/>
  <c r="J1564" i="1" l="1"/>
  <c r="K1563" i="1"/>
  <c r="L1563" i="1" s="1"/>
  <c r="J1565" i="1" l="1"/>
  <c r="K1564" i="1"/>
  <c r="L1564" i="1" s="1"/>
  <c r="J1566" i="1" l="1"/>
  <c r="K1565" i="1"/>
  <c r="L1565" i="1" s="1"/>
  <c r="J1567" i="1" l="1"/>
  <c r="K1566" i="1"/>
  <c r="L1566" i="1" s="1"/>
  <c r="K1567" i="1" l="1"/>
  <c r="L1567" i="1" s="1"/>
  <c r="J1568" i="1"/>
  <c r="J1569" i="1" l="1"/>
  <c r="K1568" i="1"/>
  <c r="L1568" i="1" s="1"/>
  <c r="J1570" i="1" l="1"/>
  <c r="K1569" i="1"/>
  <c r="L1569" i="1" s="1"/>
  <c r="K1570" i="1" l="1"/>
  <c r="L1570" i="1" s="1"/>
  <c r="J1571" i="1"/>
  <c r="J1572" i="1" l="1"/>
  <c r="K1571" i="1"/>
  <c r="L1571" i="1" s="1"/>
  <c r="J1573" i="1" l="1"/>
  <c r="K1572" i="1"/>
  <c r="L1572" i="1" s="1"/>
  <c r="J1574" i="1" l="1"/>
  <c r="K1573" i="1"/>
  <c r="L1573" i="1" s="1"/>
  <c r="J1575" i="1" l="1"/>
  <c r="K1574" i="1"/>
  <c r="L1574" i="1" s="1"/>
  <c r="K1575" i="1" l="1"/>
  <c r="L1575" i="1" s="1"/>
  <c r="J1576" i="1"/>
  <c r="J1577" i="1" l="1"/>
  <c r="K1576" i="1"/>
  <c r="L1576" i="1" s="1"/>
  <c r="J1578" i="1" l="1"/>
  <c r="K1577" i="1"/>
  <c r="L1577" i="1" s="1"/>
  <c r="K1578" i="1" l="1"/>
  <c r="L1578" i="1" s="1"/>
  <c r="J1579" i="1"/>
  <c r="J1580" i="1" l="1"/>
  <c r="K1579" i="1"/>
  <c r="L1579" i="1" s="1"/>
  <c r="J1581" i="1" l="1"/>
  <c r="K1580" i="1"/>
  <c r="L1580" i="1" s="1"/>
  <c r="J1582" i="1" l="1"/>
  <c r="K1581" i="1"/>
  <c r="L1581" i="1" s="1"/>
  <c r="J1583" i="1" l="1"/>
  <c r="K1582" i="1"/>
  <c r="L1582" i="1" s="1"/>
  <c r="K1583" i="1" l="1"/>
  <c r="L1583" i="1" s="1"/>
  <c r="J1584" i="1"/>
  <c r="J1585" i="1" l="1"/>
  <c r="K1584" i="1"/>
  <c r="L1584" i="1" s="1"/>
  <c r="J1586" i="1" l="1"/>
  <c r="K1585" i="1"/>
  <c r="L1585" i="1" s="1"/>
  <c r="K1586" i="1" l="1"/>
  <c r="L1586" i="1" s="1"/>
  <c r="J1587" i="1"/>
  <c r="J1588" i="1" l="1"/>
  <c r="K1587" i="1"/>
  <c r="L1587" i="1" s="1"/>
  <c r="J1589" i="1" l="1"/>
  <c r="K1588" i="1"/>
  <c r="L1588" i="1" s="1"/>
  <c r="J1590" i="1" l="1"/>
  <c r="K1589" i="1"/>
  <c r="L1589" i="1" s="1"/>
  <c r="J1591" i="1" l="1"/>
  <c r="K1590" i="1"/>
  <c r="L1590" i="1" s="1"/>
  <c r="K1591" i="1" l="1"/>
  <c r="L1591" i="1" s="1"/>
  <c r="J1592" i="1"/>
  <c r="J1593" i="1" l="1"/>
  <c r="K1592" i="1"/>
  <c r="L1592" i="1" s="1"/>
  <c r="J1594" i="1" l="1"/>
  <c r="K1593" i="1"/>
  <c r="L1593" i="1" s="1"/>
  <c r="K1594" i="1" l="1"/>
  <c r="L1594" i="1" s="1"/>
  <c r="J1595" i="1"/>
  <c r="J1596" i="1" l="1"/>
  <c r="K1595" i="1"/>
  <c r="L1595" i="1" s="1"/>
  <c r="J1597" i="1" l="1"/>
  <c r="K1596" i="1"/>
  <c r="L1596" i="1" s="1"/>
  <c r="J1598" i="1" l="1"/>
  <c r="K1597" i="1"/>
  <c r="L1597" i="1" s="1"/>
  <c r="J1599" i="1" l="1"/>
  <c r="K1598" i="1"/>
  <c r="L1598" i="1" s="1"/>
  <c r="K1599" i="1" l="1"/>
  <c r="L1599" i="1" s="1"/>
  <c r="J1600" i="1"/>
  <c r="J1601" i="1" l="1"/>
  <c r="K1600" i="1"/>
  <c r="L1600" i="1" s="1"/>
  <c r="J1602" i="1" l="1"/>
  <c r="K1601" i="1"/>
  <c r="L1601" i="1" s="1"/>
  <c r="K1602" i="1" l="1"/>
  <c r="L1602" i="1" s="1"/>
  <c r="J1603" i="1"/>
  <c r="J1604" i="1" l="1"/>
  <c r="K1603" i="1"/>
  <c r="L1603" i="1" s="1"/>
  <c r="J1605" i="1" l="1"/>
  <c r="K1604" i="1"/>
  <c r="L1604" i="1" s="1"/>
  <c r="J1606" i="1" l="1"/>
  <c r="K1605" i="1"/>
  <c r="L1605" i="1" s="1"/>
  <c r="J1607" i="1" l="1"/>
  <c r="K1606" i="1"/>
  <c r="L1606" i="1" s="1"/>
  <c r="K1607" i="1" l="1"/>
  <c r="L1607" i="1" s="1"/>
  <c r="J1608" i="1"/>
  <c r="J1609" i="1" l="1"/>
  <c r="K1608" i="1"/>
  <c r="L1608" i="1" s="1"/>
  <c r="J1610" i="1" l="1"/>
  <c r="K1609" i="1"/>
  <c r="L1609" i="1" s="1"/>
  <c r="K1610" i="1" l="1"/>
  <c r="L1610" i="1" s="1"/>
  <c r="J1611" i="1"/>
  <c r="J1612" i="1" l="1"/>
  <c r="K1611" i="1"/>
  <c r="L1611" i="1" s="1"/>
  <c r="J1613" i="1" l="1"/>
  <c r="K1612" i="1"/>
  <c r="L1612" i="1" s="1"/>
  <c r="J1614" i="1" l="1"/>
  <c r="K1613" i="1"/>
  <c r="L1613" i="1" s="1"/>
  <c r="J1615" i="1" l="1"/>
  <c r="K1614" i="1"/>
  <c r="L1614" i="1" s="1"/>
  <c r="K1615" i="1" l="1"/>
  <c r="L1615" i="1" s="1"/>
  <c r="J1616" i="1"/>
  <c r="J1617" i="1" l="1"/>
  <c r="K1616" i="1"/>
  <c r="L1616" i="1" s="1"/>
  <c r="J1618" i="1" l="1"/>
  <c r="K1617" i="1"/>
  <c r="L1617" i="1" s="1"/>
  <c r="K1618" i="1" l="1"/>
  <c r="L1618" i="1" s="1"/>
  <c r="J1619" i="1"/>
  <c r="J1620" i="1" l="1"/>
  <c r="K1619" i="1"/>
  <c r="L1619" i="1" s="1"/>
  <c r="J1621" i="1" l="1"/>
  <c r="K1620" i="1"/>
  <c r="L1620" i="1" s="1"/>
  <c r="J1622" i="1" l="1"/>
  <c r="K1621" i="1"/>
  <c r="L1621" i="1" s="1"/>
  <c r="J1623" i="1" l="1"/>
  <c r="K1622" i="1"/>
  <c r="L1622" i="1" s="1"/>
  <c r="K1623" i="1" l="1"/>
  <c r="L1623" i="1" s="1"/>
  <c r="J1624" i="1"/>
  <c r="J1625" i="1" l="1"/>
  <c r="K1624" i="1"/>
  <c r="L1624" i="1" s="1"/>
  <c r="J1626" i="1" l="1"/>
  <c r="K1625" i="1"/>
  <c r="L1625" i="1" s="1"/>
  <c r="K1626" i="1" l="1"/>
  <c r="L1626" i="1" s="1"/>
  <c r="J1627" i="1"/>
  <c r="J1628" i="1" l="1"/>
  <c r="K1627" i="1"/>
  <c r="L1627" i="1" s="1"/>
  <c r="J1629" i="1" l="1"/>
  <c r="K1628" i="1"/>
  <c r="L1628" i="1" s="1"/>
  <c r="J1630" i="1" l="1"/>
  <c r="K1629" i="1"/>
  <c r="L1629" i="1" s="1"/>
  <c r="J1631" i="1" l="1"/>
  <c r="K1630" i="1"/>
  <c r="L1630" i="1" s="1"/>
  <c r="K1631" i="1" l="1"/>
  <c r="L1631" i="1" s="1"/>
  <c r="J1632" i="1"/>
  <c r="J1633" i="1" l="1"/>
  <c r="K1632" i="1"/>
  <c r="L1632" i="1" s="1"/>
  <c r="J1634" i="1" l="1"/>
  <c r="K1633" i="1"/>
  <c r="L1633" i="1" s="1"/>
  <c r="K1634" i="1" l="1"/>
  <c r="L1634" i="1" s="1"/>
  <c r="J1635" i="1"/>
  <c r="J1636" i="1" l="1"/>
  <c r="K1635" i="1"/>
  <c r="L1635" i="1" s="1"/>
  <c r="J1637" i="1" l="1"/>
  <c r="K1636" i="1"/>
  <c r="L1636" i="1" s="1"/>
  <c r="J1638" i="1" l="1"/>
  <c r="K1637" i="1"/>
  <c r="L1637" i="1" s="1"/>
  <c r="J1639" i="1" l="1"/>
  <c r="K1638" i="1"/>
  <c r="L1638" i="1" s="1"/>
  <c r="K1639" i="1" l="1"/>
  <c r="L1639" i="1" s="1"/>
  <c r="J1640" i="1"/>
  <c r="J1641" i="1" l="1"/>
  <c r="K1640" i="1"/>
  <c r="L1640" i="1" s="1"/>
  <c r="J1642" i="1" l="1"/>
  <c r="K1641" i="1"/>
  <c r="L1641" i="1" s="1"/>
  <c r="K1642" i="1" l="1"/>
  <c r="L1642" i="1" s="1"/>
  <c r="J1643" i="1"/>
  <c r="J1644" i="1" l="1"/>
  <c r="K1643" i="1"/>
  <c r="L1643" i="1" s="1"/>
  <c r="J1645" i="1" l="1"/>
  <c r="K1644" i="1"/>
  <c r="L1644" i="1" s="1"/>
  <c r="J1646" i="1" l="1"/>
  <c r="K1645" i="1"/>
  <c r="L1645" i="1" s="1"/>
  <c r="J1647" i="1" l="1"/>
  <c r="K1646" i="1"/>
  <c r="L1646" i="1" s="1"/>
  <c r="K1647" i="1" l="1"/>
  <c r="L1647" i="1" s="1"/>
  <c r="J1648" i="1"/>
  <c r="J1649" i="1" l="1"/>
  <c r="K1648" i="1"/>
  <c r="L1648" i="1" s="1"/>
  <c r="J1650" i="1" l="1"/>
  <c r="K1649" i="1"/>
  <c r="L1649" i="1" s="1"/>
  <c r="K1650" i="1" l="1"/>
  <c r="L1650" i="1" s="1"/>
  <c r="J1651" i="1"/>
  <c r="J1652" i="1" l="1"/>
  <c r="K1651" i="1"/>
  <c r="L1651" i="1" s="1"/>
  <c r="J1653" i="1" l="1"/>
  <c r="K1652" i="1"/>
  <c r="L1652" i="1" s="1"/>
  <c r="J1654" i="1" l="1"/>
  <c r="K1653" i="1"/>
  <c r="L1653" i="1" s="1"/>
  <c r="J1655" i="1" l="1"/>
  <c r="K1654" i="1"/>
  <c r="L1654" i="1" s="1"/>
  <c r="K1655" i="1" l="1"/>
  <c r="L1655" i="1" s="1"/>
  <c r="J1656" i="1"/>
  <c r="J1657" i="1" l="1"/>
  <c r="K1656" i="1"/>
  <c r="L1656" i="1" s="1"/>
  <c r="J1658" i="1" l="1"/>
  <c r="K1657" i="1"/>
  <c r="L1657" i="1" s="1"/>
  <c r="K1658" i="1" l="1"/>
  <c r="L1658" i="1" s="1"/>
  <c r="J1659" i="1"/>
  <c r="J1660" i="1" l="1"/>
  <c r="K1659" i="1"/>
  <c r="L1659" i="1" s="1"/>
  <c r="J1661" i="1" l="1"/>
  <c r="K1660" i="1"/>
  <c r="L1660" i="1" s="1"/>
  <c r="J1662" i="1" l="1"/>
  <c r="K1661" i="1"/>
  <c r="L1661" i="1" s="1"/>
  <c r="J1663" i="1" l="1"/>
  <c r="K1662" i="1"/>
  <c r="L1662" i="1" s="1"/>
  <c r="K1663" i="1" l="1"/>
  <c r="L1663" i="1" s="1"/>
  <c r="J1664" i="1"/>
  <c r="J1665" i="1" l="1"/>
  <c r="K1664" i="1"/>
  <c r="L1664" i="1" s="1"/>
  <c r="J1666" i="1" l="1"/>
  <c r="K1665" i="1"/>
  <c r="L1665" i="1" s="1"/>
  <c r="K1666" i="1" l="1"/>
  <c r="L1666" i="1" s="1"/>
  <c r="J1667" i="1"/>
  <c r="J1668" i="1" l="1"/>
  <c r="K1667" i="1"/>
  <c r="L1667" i="1" s="1"/>
  <c r="J1669" i="1" l="1"/>
  <c r="K1668" i="1"/>
  <c r="L1668" i="1" s="1"/>
  <c r="J1670" i="1" l="1"/>
  <c r="K1669" i="1"/>
  <c r="L1669" i="1" s="1"/>
  <c r="J1671" i="1" l="1"/>
  <c r="K1670" i="1"/>
  <c r="L1670" i="1" s="1"/>
  <c r="K1671" i="1" l="1"/>
  <c r="L1671" i="1" s="1"/>
  <c r="J1672" i="1"/>
  <c r="J1673" i="1" l="1"/>
  <c r="K1672" i="1"/>
  <c r="L1672" i="1" s="1"/>
  <c r="J1674" i="1" l="1"/>
  <c r="K1673" i="1"/>
  <c r="L1673" i="1" s="1"/>
  <c r="K1674" i="1" l="1"/>
  <c r="L1674" i="1" s="1"/>
  <c r="J1675" i="1"/>
  <c r="J1676" i="1" l="1"/>
  <c r="K1675" i="1"/>
  <c r="L1675" i="1" s="1"/>
  <c r="J1677" i="1" l="1"/>
  <c r="K1676" i="1"/>
  <c r="L1676" i="1" s="1"/>
  <c r="J1678" i="1" l="1"/>
  <c r="K1677" i="1"/>
  <c r="L1677" i="1" s="1"/>
  <c r="J1679" i="1" l="1"/>
  <c r="K1678" i="1"/>
  <c r="L1678" i="1" s="1"/>
  <c r="K1679" i="1" l="1"/>
  <c r="L1679" i="1" s="1"/>
  <c r="J1680" i="1"/>
  <c r="J1681" i="1" l="1"/>
  <c r="K1680" i="1"/>
  <c r="L1680" i="1" s="1"/>
  <c r="J1682" i="1" l="1"/>
  <c r="K1681" i="1"/>
  <c r="L1681" i="1" s="1"/>
  <c r="K1682" i="1" l="1"/>
  <c r="L1682" i="1" s="1"/>
  <c r="J1683" i="1"/>
  <c r="J1684" i="1" l="1"/>
  <c r="K1683" i="1"/>
  <c r="L1683" i="1" s="1"/>
  <c r="J1685" i="1" l="1"/>
  <c r="K1684" i="1"/>
  <c r="L1684" i="1" s="1"/>
  <c r="J1686" i="1" l="1"/>
  <c r="K1685" i="1"/>
  <c r="L1685" i="1" s="1"/>
  <c r="J1687" i="1" l="1"/>
  <c r="K1686" i="1"/>
  <c r="L1686" i="1" s="1"/>
  <c r="K1687" i="1" l="1"/>
  <c r="L1687" i="1" s="1"/>
  <c r="J1688" i="1"/>
  <c r="J1689" i="1" l="1"/>
  <c r="K1688" i="1"/>
  <c r="L1688" i="1" s="1"/>
  <c r="J1690" i="1" l="1"/>
  <c r="K1689" i="1"/>
  <c r="L1689" i="1" s="1"/>
  <c r="K1690" i="1" l="1"/>
  <c r="L1690" i="1" s="1"/>
  <c r="J1691" i="1"/>
  <c r="J1692" i="1" l="1"/>
  <c r="K1691" i="1"/>
  <c r="L1691" i="1" s="1"/>
  <c r="J1693" i="1" l="1"/>
  <c r="K1692" i="1"/>
  <c r="L1692" i="1" s="1"/>
  <c r="J1694" i="1" l="1"/>
  <c r="K1693" i="1"/>
  <c r="L1693" i="1" s="1"/>
  <c r="J1695" i="1" l="1"/>
  <c r="K1694" i="1"/>
  <c r="L1694" i="1" s="1"/>
  <c r="K1695" i="1" l="1"/>
  <c r="L1695" i="1" s="1"/>
  <c r="J1696" i="1"/>
  <c r="J1697" i="1" l="1"/>
  <c r="K1696" i="1"/>
  <c r="L1696" i="1" s="1"/>
  <c r="J1698" i="1" l="1"/>
  <c r="K1697" i="1"/>
  <c r="L1697" i="1" s="1"/>
  <c r="K1698" i="1" l="1"/>
  <c r="L1698" i="1" s="1"/>
  <c r="J1699" i="1"/>
  <c r="J1700" i="1" l="1"/>
  <c r="K1699" i="1"/>
  <c r="L1699" i="1" s="1"/>
  <c r="J1701" i="1" l="1"/>
  <c r="K1700" i="1"/>
  <c r="L1700" i="1" s="1"/>
  <c r="J1702" i="1" l="1"/>
  <c r="K1701" i="1"/>
  <c r="L1701" i="1" s="1"/>
  <c r="J1703" i="1" l="1"/>
  <c r="K1702" i="1"/>
  <c r="L1702" i="1" s="1"/>
  <c r="K1703" i="1" l="1"/>
  <c r="L1703" i="1" s="1"/>
  <c r="J1704" i="1"/>
  <c r="J1705" i="1" l="1"/>
  <c r="K1704" i="1"/>
  <c r="L1704" i="1" s="1"/>
  <c r="J1706" i="1" l="1"/>
  <c r="K1705" i="1"/>
  <c r="L1705" i="1" s="1"/>
  <c r="K1706" i="1" l="1"/>
  <c r="L1706" i="1" s="1"/>
  <c r="J1707" i="1"/>
  <c r="J1708" i="1" l="1"/>
  <c r="K1707" i="1"/>
  <c r="L1707" i="1" s="1"/>
  <c r="J1709" i="1" l="1"/>
  <c r="K1708" i="1"/>
  <c r="L1708" i="1" s="1"/>
  <c r="J1710" i="1" l="1"/>
  <c r="K1709" i="1"/>
  <c r="L1709" i="1" s="1"/>
  <c r="J1711" i="1" l="1"/>
  <c r="K1710" i="1"/>
  <c r="L1710" i="1" s="1"/>
  <c r="K1711" i="1" l="1"/>
  <c r="L1711" i="1" s="1"/>
  <c r="J1712" i="1"/>
  <c r="J1713" i="1" l="1"/>
  <c r="K1712" i="1"/>
  <c r="L1712" i="1" s="1"/>
  <c r="J1714" i="1" l="1"/>
  <c r="K1713" i="1"/>
  <c r="L1713" i="1" s="1"/>
  <c r="K1714" i="1" l="1"/>
  <c r="L1714" i="1" s="1"/>
  <c r="J1715" i="1"/>
  <c r="K1715" i="1" l="1"/>
  <c r="L1715" i="1" s="1"/>
  <c r="J1716" i="1"/>
  <c r="J1717" i="1" l="1"/>
  <c r="K1716" i="1"/>
  <c r="L1716" i="1" s="1"/>
  <c r="J1718" i="1" l="1"/>
  <c r="K1717" i="1"/>
  <c r="L1717" i="1" s="1"/>
  <c r="J1719" i="1" l="1"/>
  <c r="K1718" i="1"/>
  <c r="L1718" i="1" s="1"/>
  <c r="J1720" i="1" l="1"/>
  <c r="K1719" i="1"/>
  <c r="L1719" i="1" s="1"/>
  <c r="J1721" i="1" l="1"/>
  <c r="K1720" i="1"/>
  <c r="L1720" i="1" s="1"/>
  <c r="K1721" i="1" l="1"/>
  <c r="L1721" i="1" s="1"/>
  <c r="J1722" i="1"/>
  <c r="K1722" i="1" l="1"/>
  <c r="L1722" i="1" s="1"/>
  <c r="J1723" i="1"/>
  <c r="K1723" i="1" l="1"/>
  <c r="L1723" i="1" s="1"/>
  <c r="J1724" i="1"/>
  <c r="J1725" i="1" l="1"/>
  <c r="K1724" i="1"/>
  <c r="L1724" i="1" s="1"/>
  <c r="J1726" i="1" l="1"/>
  <c r="K1725" i="1"/>
  <c r="L1725" i="1" s="1"/>
  <c r="J1727" i="1" l="1"/>
  <c r="K1726" i="1"/>
  <c r="L1726" i="1" s="1"/>
  <c r="J1728" i="1" l="1"/>
  <c r="K1727" i="1"/>
  <c r="L1727" i="1" s="1"/>
  <c r="K1728" i="1" l="1"/>
  <c r="L1728" i="1" s="1"/>
  <c r="J1729" i="1"/>
  <c r="J1730" i="1" l="1"/>
  <c r="K1729" i="1"/>
  <c r="L1729" i="1" s="1"/>
  <c r="K1730" i="1" l="1"/>
  <c r="L1730" i="1" s="1"/>
  <c r="J1731" i="1"/>
  <c r="K1731" i="1" l="1"/>
  <c r="L1731" i="1" s="1"/>
  <c r="J1732" i="1"/>
  <c r="J1733" i="1" l="1"/>
  <c r="K1732" i="1"/>
  <c r="L1732" i="1" s="1"/>
  <c r="J1734" i="1" l="1"/>
  <c r="K1733" i="1"/>
  <c r="L1733" i="1" s="1"/>
  <c r="J1735" i="1" l="1"/>
  <c r="K1734" i="1"/>
  <c r="L1734" i="1" s="1"/>
  <c r="K1735" i="1" l="1"/>
  <c r="L1735" i="1" s="1"/>
  <c r="J1736" i="1"/>
  <c r="J1737" i="1" l="1"/>
  <c r="K1736" i="1"/>
  <c r="L1736" i="1" s="1"/>
  <c r="J1738" i="1" l="1"/>
  <c r="K1737" i="1"/>
  <c r="L1737" i="1" s="1"/>
  <c r="K1738" i="1" l="1"/>
  <c r="L1738" i="1" s="1"/>
  <c r="J1739" i="1"/>
  <c r="K1739" i="1" l="1"/>
  <c r="L1739" i="1" s="1"/>
  <c r="J1740" i="1"/>
  <c r="J1741" i="1" l="1"/>
  <c r="K1740" i="1"/>
  <c r="L1740" i="1" s="1"/>
  <c r="J1742" i="1" l="1"/>
  <c r="K1741" i="1"/>
  <c r="L1741" i="1" s="1"/>
  <c r="K1742" i="1" l="1"/>
  <c r="L1742" i="1" s="1"/>
  <c r="J1743" i="1"/>
  <c r="J1744" i="1" l="1"/>
  <c r="K1743" i="1"/>
  <c r="L1743" i="1" s="1"/>
  <c r="J1745" i="1" l="1"/>
  <c r="K1744" i="1"/>
  <c r="L1744" i="1" s="1"/>
  <c r="J1746" i="1" l="1"/>
  <c r="K1745" i="1"/>
  <c r="L1745" i="1" s="1"/>
  <c r="K1746" i="1" l="1"/>
  <c r="L1746" i="1" s="1"/>
  <c r="J1747" i="1"/>
  <c r="K1747" i="1" l="1"/>
  <c r="L1747" i="1" s="1"/>
  <c r="J1748" i="1"/>
  <c r="J1749" i="1" l="1"/>
  <c r="K1748" i="1"/>
  <c r="L1748" i="1" s="1"/>
  <c r="J1750" i="1" l="1"/>
  <c r="K1749" i="1"/>
  <c r="L1749" i="1" s="1"/>
  <c r="J1751" i="1" l="1"/>
  <c r="K1750" i="1"/>
  <c r="L1750" i="1" s="1"/>
  <c r="J1752" i="1" l="1"/>
  <c r="K1751" i="1"/>
  <c r="L1751" i="1" s="1"/>
  <c r="J1753" i="1" l="1"/>
  <c r="K1752" i="1"/>
  <c r="L1752" i="1" s="1"/>
  <c r="K1753" i="1" l="1"/>
  <c r="L1753" i="1" s="1"/>
  <c r="J1754" i="1"/>
  <c r="K1754" i="1" l="1"/>
  <c r="L1754" i="1" s="1"/>
  <c r="J1755" i="1"/>
  <c r="K1755" i="1" l="1"/>
  <c r="L1755" i="1" s="1"/>
  <c r="J1756" i="1"/>
  <c r="J1757" i="1" l="1"/>
  <c r="K1756" i="1"/>
  <c r="L1756" i="1" s="1"/>
  <c r="J1758" i="1" l="1"/>
  <c r="K1757" i="1"/>
  <c r="L1757" i="1" s="1"/>
  <c r="J1759" i="1" l="1"/>
  <c r="K1758" i="1"/>
  <c r="L1758" i="1" s="1"/>
  <c r="J1760" i="1" l="1"/>
  <c r="K1759" i="1"/>
  <c r="L1759" i="1" s="1"/>
  <c r="K1760" i="1" l="1"/>
  <c r="L1760" i="1" s="1"/>
  <c r="J1761" i="1"/>
  <c r="J1762" i="1" l="1"/>
  <c r="K1761" i="1"/>
  <c r="L1761" i="1" s="1"/>
  <c r="K1762" i="1" l="1"/>
  <c r="L1762" i="1" s="1"/>
  <c r="J1763" i="1"/>
  <c r="K1763" i="1" l="1"/>
  <c r="L1763" i="1" s="1"/>
  <c r="J1764" i="1"/>
  <c r="J1765" i="1" l="1"/>
  <c r="K1764" i="1"/>
  <c r="L1764" i="1" s="1"/>
  <c r="J1766" i="1" l="1"/>
  <c r="K1765" i="1"/>
  <c r="L1765" i="1" s="1"/>
  <c r="J1767" i="1" l="1"/>
  <c r="K1766" i="1"/>
  <c r="L1766" i="1" s="1"/>
  <c r="K1767" i="1" l="1"/>
  <c r="L1767" i="1" s="1"/>
  <c r="J1768" i="1"/>
  <c r="J1769" i="1" l="1"/>
  <c r="K1768" i="1"/>
  <c r="L1768" i="1" s="1"/>
  <c r="J1770" i="1" l="1"/>
  <c r="K1769" i="1"/>
  <c r="L1769" i="1" s="1"/>
  <c r="K1770" i="1" l="1"/>
  <c r="L1770" i="1" s="1"/>
  <c r="J1771" i="1"/>
  <c r="K1771" i="1" l="1"/>
  <c r="L1771" i="1" s="1"/>
  <c r="J1772" i="1"/>
  <c r="J1773" i="1" l="1"/>
  <c r="K1772" i="1"/>
  <c r="L1772" i="1" s="1"/>
  <c r="J1774" i="1" l="1"/>
  <c r="K1773" i="1"/>
  <c r="L1773" i="1" s="1"/>
  <c r="K1774" i="1" l="1"/>
  <c r="L1774" i="1" s="1"/>
  <c r="J1775" i="1"/>
  <c r="J1776" i="1" l="1"/>
  <c r="K1775" i="1"/>
  <c r="L1775" i="1" s="1"/>
  <c r="J1777" i="1" l="1"/>
  <c r="K1776" i="1"/>
  <c r="L1776" i="1" s="1"/>
  <c r="J1778" i="1" l="1"/>
  <c r="K1777" i="1"/>
  <c r="L1777" i="1" s="1"/>
  <c r="K1778" i="1" l="1"/>
  <c r="L1778" i="1" s="1"/>
  <c r="J1779" i="1"/>
  <c r="K1779" i="1" l="1"/>
  <c r="L1779" i="1" s="1"/>
  <c r="J1780" i="1"/>
  <c r="J1781" i="1" l="1"/>
  <c r="K1780" i="1"/>
  <c r="L1780" i="1" s="1"/>
  <c r="J1782" i="1" l="1"/>
  <c r="K1781" i="1"/>
  <c r="L1781" i="1" s="1"/>
  <c r="J1783" i="1" l="1"/>
  <c r="K1782" i="1"/>
  <c r="L1782" i="1" s="1"/>
  <c r="J1784" i="1" l="1"/>
  <c r="K1783" i="1"/>
  <c r="L1783" i="1" s="1"/>
  <c r="J1785" i="1" l="1"/>
  <c r="K1784" i="1"/>
  <c r="L1784" i="1" s="1"/>
  <c r="K1785" i="1" l="1"/>
  <c r="L1785" i="1" s="1"/>
  <c r="J1786" i="1"/>
  <c r="K1786" i="1" l="1"/>
  <c r="L1786" i="1" s="1"/>
  <c r="J1787" i="1"/>
  <c r="K1787" i="1" l="1"/>
  <c r="L1787" i="1" s="1"/>
  <c r="J1788" i="1"/>
  <c r="J1789" i="1" l="1"/>
  <c r="K1788" i="1"/>
  <c r="L1788" i="1" s="1"/>
  <c r="J1790" i="1" l="1"/>
  <c r="K1789" i="1"/>
  <c r="L1789" i="1" s="1"/>
  <c r="J1791" i="1" l="1"/>
  <c r="K1790" i="1"/>
  <c r="L1790" i="1" s="1"/>
  <c r="J1792" i="1" l="1"/>
  <c r="K1791" i="1"/>
  <c r="L1791" i="1" s="1"/>
  <c r="K1792" i="1" l="1"/>
  <c r="L1792" i="1" s="1"/>
  <c r="J1793" i="1"/>
  <c r="J1794" i="1" l="1"/>
  <c r="K1793" i="1"/>
  <c r="L1793" i="1" s="1"/>
  <c r="K1794" i="1" l="1"/>
  <c r="L1794" i="1" s="1"/>
  <c r="J1795" i="1"/>
  <c r="K1795" i="1" l="1"/>
  <c r="L1795" i="1" s="1"/>
  <c r="J1796" i="1"/>
  <c r="J1797" i="1" l="1"/>
  <c r="K1796" i="1"/>
  <c r="L1796" i="1" s="1"/>
  <c r="J1798" i="1" l="1"/>
  <c r="K1797" i="1"/>
  <c r="L1797" i="1" s="1"/>
  <c r="J1799" i="1" l="1"/>
  <c r="K1798" i="1"/>
  <c r="L1798" i="1" s="1"/>
  <c r="K1799" i="1" l="1"/>
  <c r="L1799" i="1" s="1"/>
  <c r="J1800" i="1"/>
  <c r="J1801" i="1" l="1"/>
  <c r="K1800" i="1"/>
  <c r="L1800" i="1" s="1"/>
  <c r="J1802" i="1" l="1"/>
  <c r="K1801" i="1"/>
  <c r="L1801" i="1" s="1"/>
  <c r="K1802" i="1" l="1"/>
  <c r="L1802" i="1" s="1"/>
  <c r="J1803" i="1"/>
  <c r="K1803" i="1" l="1"/>
  <c r="L1803" i="1" s="1"/>
  <c r="J1804" i="1"/>
  <c r="J1805" i="1" l="1"/>
  <c r="K1804" i="1"/>
  <c r="L1804" i="1" s="1"/>
  <c r="J1806" i="1" l="1"/>
  <c r="K1805" i="1"/>
  <c r="L1805" i="1" s="1"/>
  <c r="K1806" i="1" l="1"/>
  <c r="L1806" i="1" s="1"/>
  <c r="J1807" i="1"/>
  <c r="J1808" i="1" l="1"/>
  <c r="K1807" i="1"/>
  <c r="L1807" i="1" s="1"/>
  <c r="J1809" i="1" l="1"/>
  <c r="K1808" i="1"/>
  <c r="L1808" i="1" s="1"/>
  <c r="J1810" i="1" l="1"/>
  <c r="K1809" i="1"/>
  <c r="L1809" i="1" s="1"/>
  <c r="K1810" i="1" l="1"/>
  <c r="L1810" i="1" s="1"/>
  <c r="J1811" i="1"/>
  <c r="K1811" i="1" l="1"/>
  <c r="L1811" i="1" s="1"/>
  <c r="J1812" i="1"/>
  <c r="J1813" i="1" l="1"/>
  <c r="K1812" i="1"/>
  <c r="L1812" i="1" s="1"/>
  <c r="J1814" i="1" l="1"/>
  <c r="K1813" i="1"/>
  <c r="L1813" i="1" s="1"/>
  <c r="J1815" i="1" l="1"/>
  <c r="K1814" i="1"/>
  <c r="L1814" i="1" s="1"/>
  <c r="J1816" i="1" l="1"/>
  <c r="K1815" i="1"/>
  <c r="L1815" i="1" s="1"/>
  <c r="K1816" i="1" l="1"/>
  <c r="L1816" i="1" s="1"/>
  <c r="J1817" i="1"/>
  <c r="K1817" i="1" l="1"/>
  <c r="L1817" i="1" s="1"/>
  <c r="J1818" i="1"/>
  <c r="J1819" i="1" l="1"/>
  <c r="K1818" i="1"/>
  <c r="L1818" i="1" s="1"/>
  <c r="K1819" i="1" l="1"/>
  <c r="L1819" i="1" s="1"/>
  <c r="J1820" i="1"/>
  <c r="J1821" i="1" l="1"/>
  <c r="K1820" i="1"/>
  <c r="L1820" i="1" s="1"/>
  <c r="J1822" i="1" l="1"/>
  <c r="K1821" i="1"/>
  <c r="L1821" i="1" s="1"/>
  <c r="K1822" i="1" l="1"/>
  <c r="L1822" i="1" s="1"/>
  <c r="J1823" i="1"/>
  <c r="J1824" i="1" l="1"/>
  <c r="K1823" i="1"/>
  <c r="L1823" i="1" s="1"/>
  <c r="K1824" i="1" l="1"/>
  <c r="L1824" i="1" s="1"/>
  <c r="J1825" i="1"/>
  <c r="J1826" i="1" l="1"/>
  <c r="K1825" i="1"/>
  <c r="L1825" i="1" s="1"/>
  <c r="J1827" i="1" l="1"/>
  <c r="K1826" i="1"/>
  <c r="L1826" i="1" s="1"/>
  <c r="K1827" i="1" l="1"/>
  <c r="L1827" i="1" s="1"/>
  <c r="J1828" i="1"/>
  <c r="J1829" i="1" l="1"/>
  <c r="K1828" i="1"/>
  <c r="L1828" i="1" s="1"/>
  <c r="J1830" i="1" l="1"/>
  <c r="K1829" i="1"/>
  <c r="L1829" i="1" s="1"/>
  <c r="J1831" i="1" l="1"/>
  <c r="K1830" i="1"/>
  <c r="L1830" i="1" s="1"/>
  <c r="K1831" i="1" l="1"/>
  <c r="L1831" i="1" s="1"/>
  <c r="J1832" i="1"/>
  <c r="K1832" i="1" l="1"/>
  <c r="L1832" i="1" s="1"/>
  <c r="J1833" i="1"/>
  <c r="J1834" i="1" l="1"/>
  <c r="K1833" i="1"/>
  <c r="L1833" i="1" s="1"/>
  <c r="J1835" i="1" l="1"/>
  <c r="K1834" i="1"/>
  <c r="L1834" i="1" s="1"/>
  <c r="K1835" i="1" l="1"/>
  <c r="L1835" i="1" s="1"/>
  <c r="J1836" i="1"/>
  <c r="J1837" i="1" l="1"/>
  <c r="K1836" i="1"/>
  <c r="L1836" i="1" s="1"/>
  <c r="J1838" i="1" l="1"/>
  <c r="K1837" i="1"/>
  <c r="L1837" i="1" s="1"/>
  <c r="J1839" i="1" l="1"/>
  <c r="K1838" i="1"/>
  <c r="L1838" i="1" s="1"/>
  <c r="K1839" i="1" l="1"/>
  <c r="L1839" i="1" s="1"/>
  <c r="J1840" i="1"/>
  <c r="K1840" i="1" l="1"/>
  <c r="L1840" i="1" s="1"/>
  <c r="J1841" i="1"/>
  <c r="J1842" i="1" l="1"/>
  <c r="K1841" i="1"/>
  <c r="L1841" i="1" s="1"/>
  <c r="J1843" i="1" l="1"/>
  <c r="K1842" i="1"/>
  <c r="L1842" i="1" s="1"/>
  <c r="K1843" i="1" l="1"/>
  <c r="L1843" i="1" s="1"/>
  <c r="J1844" i="1"/>
  <c r="J1845" i="1" l="1"/>
  <c r="K1844" i="1"/>
  <c r="L1844" i="1" s="1"/>
  <c r="J1846" i="1" l="1"/>
  <c r="K1845" i="1"/>
  <c r="L1845" i="1" s="1"/>
  <c r="J1847" i="1" l="1"/>
  <c r="K1846" i="1"/>
  <c r="L1846" i="1" s="1"/>
  <c r="K1847" i="1" l="1"/>
  <c r="L1847" i="1" s="1"/>
  <c r="J1848" i="1"/>
  <c r="K1848" i="1" l="1"/>
  <c r="L1848" i="1" s="1"/>
  <c r="J1849" i="1"/>
  <c r="J1850" i="1" l="1"/>
  <c r="K1849" i="1"/>
  <c r="L1849" i="1" s="1"/>
  <c r="J1851" i="1" l="1"/>
  <c r="K1850" i="1"/>
  <c r="L1850" i="1" s="1"/>
  <c r="K1851" i="1" l="1"/>
  <c r="L1851" i="1" s="1"/>
  <c r="J1852" i="1"/>
  <c r="J1853" i="1" l="1"/>
  <c r="K1852" i="1"/>
  <c r="L1852" i="1" s="1"/>
  <c r="J1854" i="1" l="1"/>
  <c r="K1853" i="1"/>
  <c r="L1853" i="1" s="1"/>
  <c r="J1855" i="1" l="1"/>
  <c r="K1854" i="1"/>
  <c r="L1854" i="1" s="1"/>
  <c r="K1855" i="1" l="1"/>
  <c r="L1855" i="1" s="1"/>
  <c r="J1856" i="1"/>
  <c r="K1856" i="1" l="1"/>
  <c r="L1856" i="1" s="1"/>
  <c r="J1857" i="1"/>
  <c r="J1858" i="1" l="1"/>
  <c r="K1857" i="1"/>
  <c r="L1857" i="1" s="1"/>
  <c r="J1859" i="1" l="1"/>
  <c r="K1858" i="1"/>
  <c r="L1858" i="1" s="1"/>
  <c r="K1859" i="1" l="1"/>
  <c r="L1859" i="1" s="1"/>
  <c r="J1860" i="1"/>
  <c r="J1861" i="1" l="1"/>
  <c r="K1860" i="1"/>
  <c r="L1860" i="1" s="1"/>
  <c r="J1862" i="1" l="1"/>
  <c r="K1861" i="1"/>
  <c r="L1861" i="1" s="1"/>
  <c r="J1863" i="1" l="1"/>
  <c r="K1862" i="1"/>
  <c r="L1862" i="1" s="1"/>
  <c r="K1863" i="1" l="1"/>
  <c r="L1863" i="1" s="1"/>
  <c r="J1864" i="1"/>
  <c r="K1864" i="1" l="1"/>
  <c r="L1864" i="1" s="1"/>
  <c r="J1865" i="1"/>
  <c r="J1866" i="1" l="1"/>
  <c r="K1865" i="1"/>
  <c r="L1865" i="1" s="1"/>
  <c r="J1867" i="1" l="1"/>
  <c r="K1866" i="1"/>
  <c r="L1866" i="1" s="1"/>
  <c r="K1867" i="1" l="1"/>
  <c r="L1867" i="1" s="1"/>
  <c r="J1868" i="1"/>
  <c r="J1869" i="1" l="1"/>
  <c r="K1868" i="1"/>
  <c r="L1868" i="1" s="1"/>
  <c r="J1870" i="1" l="1"/>
  <c r="K1869" i="1"/>
  <c r="L1869" i="1" s="1"/>
  <c r="J1871" i="1" l="1"/>
  <c r="K1870" i="1"/>
  <c r="L1870" i="1" s="1"/>
  <c r="K1871" i="1" l="1"/>
  <c r="L1871" i="1" s="1"/>
  <c r="J1872" i="1"/>
  <c r="K1872" i="1" l="1"/>
  <c r="L1872" i="1" s="1"/>
  <c r="J1873" i="1"/>
  <c r="J1874" i="1" l="1"/>
  <c r="K1873" i="1"/>
  <c r="L1873" i="1" s="1"/>
  <c r="J1875" i="1" l="1"/>
  <c r="K1874" i="1"/>
  <c r="L1874" i="1" s="1"/>
  <c r="K1875" i="1" l="1"/>
  <c r="L1875" i="1" s="1"/>
  <c r="J1876" i="1"/>
  <c r="J1877" i="1" l="1"/>
  <c r="K1876" i="1"/>
  <c r="L1876" i="1" s="1"/>
  <c r="J1878" i="1" l="1"/>
  <c r="K1877" i="1"/>
  <c r="L1877" i="1" s="1"/>
  <c r="J1879" i="1" l="1"/>
  <c r="K1878" i="1"/>
  <c r="L1878" i="1" s="1"/>
  <c r="K1879" i="1" l="1"/>
  <c r="L1879" i="1" s="1"/>
  <c r="J1880" i="1"/>
  <c r="K1880" i="1" l="1"/>
  <c r="L1880" i="1" s="1"/>
  <c r="J1881" i="1"/>
  <c r="J1882" i="1" l="1"/>
  <c r="K1881" i="1"/>
  <c r="L1881" i="1" s="1"/>
  <c r="J1883" i="1" l="1"/>
  <c r="K1882" i="1"/>
  <c r="L1882" i="1" s="1"/>
  <c r="K1883" i="1" l="1"/>
  <c r="L1883" i="1" s="1"/>
  <c r="J1884" i="1"/>
  <c r="J1885" i="1" l="1"/>
  <c r="K1884" i="1"/>
  <c r="L1884" i="1" s="1"/>
  <c r="J1886" i="1" l="1"/>
  <c r="K1885" i="1"/>
  <c r="L1885" i="1" s="1"/>
  <c r="J1887" i="1" l="1"/>
  <c r="K1886" i="1"/>
  <c r="L1886" i="1" s="1"/>
  <c r="K1887" i="1" l="1"/>
  <c r="L1887" i="1" s="1"/>
  <c r="J1888" i="1"/>
  <c r="K1888" i="1" l="1"/>
  <c r="L1888" i="1" s="1"/>
  <c r="J1889" i="1"/>
  <c r="J1890" i="1" l="1"/>
  <c r="K1889" i="1"/>
  <c r="L1889" i="1" s="1"/>
  <c r="J1891" i="1" l="1"/>
  <c r="K1890" i="1"/>
  <c r="L1890" i="1" s="1"/>
  <c r="K1891" i="1" l="1"/>
  <c r="L1891" i="1" s="1"/>
  <c r="J1892" i="1"/>
  <c r="J1893" i="1" l="1"/>
  <c r="K1892" i="1"/>
  <c r="L1892" i="1" s="1"/>
  <c r="J1894" i="1" l="1"/>
  <c r="K1893" i="1"/>
  <c r="L1893" i="1" s="1"/>
  <c r="J1895" i="1" l="1"/>
  <c r="K1894" i="1"/>
  <c r="L1894" i="1" s="1"/>
  <c r="K1895" i="1" l="1"/>
  <c r="L1895" i="1" s="1"/>
  <c r="J1896" i="1"/>
  <c r="K1896" i="1" l="1"/>
  <c r="L1896" i="1" s="1"/>
  <c r="J1897" i="1"/>
  <c r="J1898" i="1" l="1"/>
  <c r="K1897" i="1"/>
  <c r="L1897" i="1" s="1"/>
  <c r="J1899" i="1" l="1"/>
  <c r="K1898" i="1"/>
  <c r="L1898" i="1" s="1"/>
  <c r="K1899" i="1" l="1"/>
  <c r="L1899" i="1" s="1"/>
  <c r="J1900" i="1"/>
  <c r="J1901" i="1" l="1"/>
  <c r="K1900" i="1"/>
  <c r="L1900" i="1" s="1"/>
  <c r="J1902" i="1" l="1"/>
  <c r="K1901" i="1"/>
  <c r="L1901" i="1" s="1"/>
  <c r="J1903" i="1" l="1"/>
  <c r="K1902" i="1"/>
  <c r="L1902" i="1" s="1"/>
  <c r="K1903" i="1" l="1"/>
  <c r="L1903" i="1" s="1"/>
  <c r="J1904" i="1"/>
  <c r="K1904" i="1" l="1"/>
  <c r="L1904" i="1" s="1"/>
  <c r="J1905" i="1"/>
  <c r="J1906" i="1" l="1"/>
  <c r="K1905" i="1"/>
  <c r="L1905" i="1" s="1"/>
  <c r="J1907" i="1" l="1"/>
  <c r="K1906" i="1"/>
  <c r="L1906" i="1" s="1"/>
  <c r="K1907" i="1" l="1"/>
  <c r="L1907" i="1" s="1"/>
  <c r="J1908" i="1"/>
  <c r="J1909" i="1" l="1"/>
  <c r="K1908" i="1"/>
  <c r="L1908" i="1" s="1"/>
  <c r="J1910" i="1" l="1"/>
  <c r="K1909" i="1"/>
  <c r="L1909" i="1" s="1"/>
  <c r="J1911" i="1" l="1"/>
  <c r="K1910" i="1"/>
  <c r="L1910" i="1" s="1"/>
  <c r="K1911" i="1" l="1"/>
  <c r="L1911" i="1" s="1"/>
  <c r="J1912" i="1"/>
  <c r="K1912" i="1" l="1"/>
  <c r="L1912" i="1" s="1"/>
  <c r="J1913" i="1"/>
  <c r="J1914" i="1" l="1"/>
  <c r="K1913" i="1"/>
  <c r="L1913" i="1" s="1"/>
  <c r="J1915" i="1" l="1"/>
  <c r="K1914" i="1"/>
  <c r="L1914" i="1" s="1"/>
  <c r="K1915" i="1" l="1"/>
  <c r="L1915" i="1" s="1"/>
  <c r="J1916" i="1"/>
  <c r="J1917" i="1" l="1"/>
  <c r="K1916" i="1"/>
  <c r="L1916" i="1" s="1"/>
  <c r="J1918" i="1" l="1"/>
  <c r="K1917" i="1"/>
  <c r="L1917" i="1" s="1"/>
  <c r="K1918" i="1" l="1"/>
  <c r="L1918" i="1" s="1"/>
  <c r="J1919" i="1"/>
  <c r="K1919" i="1" l="1"/>
  <c r="L1919" i="1" s="1"/>
  <c r="J1920" i="1"/>
  <c r="K1920" i="1" l="1"/>
  <c r="L1920" i="1" s="1"/>
  <c r="J1921" i="1"/>
  <c r="J1922" i="1" l="1"/>
  <c r="K1921" i="1"/>
  <c r="L1921" i="1" s="1"/>
  <c r="J1923" i="1" l="1"/>
  <c r="K1922" i="1"/>
  <c r="L1922" i="1" s="1"/>
  <c r="K1923" i="1" l="1"/>
  <c r="L1923" i="1" s="1"/>
  <c r="J1924" i="1"/>
  <c r="J1925" i="1" l="1"/>
  <c r="K1924" i="1"/>
  <c r="L1924" i="1" s="1"/>
  <c r="J1926" i="1" l="1"/>
  <c r="K1925" i="1"/>
  <c r="L1925" i="1" s="1"/>
  <c r="K1926" i="1" l="1"/>
  <c r="L1926" i="1" s="1"/>
  <c r="J1927" i="1"/>
  <c r="K1927" i="1" l="1"/>
  <c r="L1927" i="1" s="1"/>
  <c r="J1928" i="1"/>
  <c r="K1928" i="1" l="1"/>
  <c r="L1928" i="1" s="1"/>
  <c r="J1929" i="1"/>
  <c r="J1930" i="1" l="1"/>
  <c r="K1929" i="1"/>
  <c r="L1929" i="1" s="1"/>
  <c r="J1931" i="1" l="1"/>
  <c r="K1930" i="1"/>
  <c r="L1930" i="1" s="1"/>
  <c r="K1931" i="1" l="1"/>
  <c r="L1931" i="1" s="1"/>
  <c r="J1932" i="1"/>
  <c r="J1933" i="1" l="1"/>
  <c r="K1932" i="1"/>
  <c r="L1932" i="1" s="1"/>
  <c r="J1934" i="1" l="1"/>
  <c r="K1933" i="1"/>
  <c r="L1933" i="1" s="1"/>
  <c r="K1934" i="1" l="1"/>
  <c r="L1934" i="1" s="1"/>
  <c r="J1935" i="1"/>
  <c r="K1935" i="1" l="1"/>
  <c r="L1935" i="1" s="1"/>
  <c r="J1936" i="1"/>
  <c r="J1937" i="1" l="1"/>
  <c r="K1936" i="1"/>
  <c r="L1936" i="1" s="1"/>
  <c r="J1938" i="1" l="1"/>
  <c r="K1937" i="1"/>
  <c r="L1937" i="1" s="1"/>
  <c r="J1939" i="1" l="1"/>
  <c r="K1938" i="1"/>
  <c r="L1938" i="1" s="1"/>
  <c r="J1940" i="1" l="1"/>
  <c r="K1939" i="1"/>
  <c r="L1939" i="1" s="1"/>
  <c r="J1941" i="1" l="1"/>
  <c r="K1940" i="1"/>
  <c r="L1940" i="1" s="1"/>
  <c r="J1942" i="1" l="1"/>
  <c r="K1941" i="1"/>
  <c r="L1941" i="1" s="1"/>
  <c r="K1942" i="1" l="1"/>
  <c r="L1942" i="1" s="1"/>
  <c r="J1943" i="1"/>
  <c r="K1943" i="1" l="1"/>
  <c r="L1943" i="1" s="1"/>
  <c r="J1944" i="1"/>
  <c r="J1945" i="1" l="1"/>
  <c r="K1944" i="1"/>
  <c r="L1944" i="1" s="1"/>
  <c r="J1946" i="1" l="1"/>
  <c r="K1945" i="1"/>
  <c r="L1945" i="1" s="1"/>
  <c r="J1947" i="1" l="1"/>
  <c r="K1946" i="1"/>
  <c r="L1946" i="1" s="1"/>
  <c r="J1948" i="1" l="1"/>
  <c r="K1947" i="1"/>
  <c r="L1947" i="1" s="1"/>
  <c r="J1949" i="1" l="1"/>
  <c r="K1948" i="1"/>
  <c r="L1948" i="1" s="1"/>
  <c r="J1950" i="1" l="1"/>
  <c r="K1949" i="1"/>
  <c r="L1949" i="1" s="1"/>
  <c r="K1950" i="1" l="1"/>
  <c r="L1950" i="1" s="1"/>
  <c r="J1951" i="1"/>
  <c r="K1951" i="1" l="1"/>
  <c r="L1951" i="1" s="1"/>
  <c r="J1952" i="1"/>
  <c r="J1953" i="1" l="1"/>
  <c r="K1952" i="1"/>
  <c r="L1952" i="1" s="1"/>
  <c r="J1954" i="1" l="1"/>
  <c r="K1953" i="1"/>
  <c r="L1953" i="1" s="1"/>
  <c r="J1955" i="1" l="1"/>
  <c r="K1954" i="1"/>
  <c r="L1954" i="1" s="1"/>
  <c r="J1956" i="1" l="1"/>
  <c r="K1955" i="1"/>
  <c r="L1955" i="1" s="1"/>
  <c r="K1956" i="1" l="1"/>
  <c r="L1956" i="1" s="1"/>
  <c r="J1957" i="1"/>
  <c r="J1958" i="1" l="1"/>
  <c r="K1957" i="1"/>
  <c r="L1957" i="1" s="1"/>
  <c r="J1959" i="1" l="1"/>
  <c r="K1958" i="1"/>
  <c r="L1958" i="1" s="1"/>
  <c r="K1959" i="1" l="1"/>
  <c r="L1959" i="1" s="1"/>
  <c r="J1960" i="1"/>
  <c r="J1961" i="1" l="1"/>
  <c r="K1960" i="1"/>
  <c r="L1960" i="1" s="1"/>
  <c r="J1962" i="1" l="1"/>
  <c r="K1961" i="1"/>
  <c r="L1961" i="1" s="1"/>
  <c r="J1963" i="1" l="1"/>
  <c r="K1962" i="1"/>
  <c r="L1962" i="1" s="1"/>
  <c r="J1964" i="1" l="1"/>
  <c r="K1963" i="1"/>
  <c r="L1963" i="1" s="1"/>
  <c r="K1964" i="1" l="1"/>
  <c r="L1964" i="1" s="1"/>
  <c r="J1965" i="1"/>
  <c r="J1966" i="1" l="1"/>
  <c r="K1965" i="1"/>
  <c r="L1965" i="1" s="1"/>
  <c r="J1967" i="1" l="1"/>
  <c r="K1966" i="1"/>
  <c r="L1966" i="1" s="1"/>
  <c r="K1967" i="1" l="1"/>
  <c r="L1967" i="1" s="1"/>
  <c r="J1968" i="1"/>
  <c r="J1969" i="1" l="1"/>
  <c r="K1968" i="1"/>
  <c r="L1968" i="1" s="1"/>
  <c r="J1970" i="1" l="1"/>
  <c r="K1969" i="1"/>
  <c r="L1969" i="1" s="1"/>
  <c r="J1971" i="1" l="1"/>
  <c r="K1970" i="1"/>
  <c r="L1970" i="1" s="1"/>
  <c r="J1972" i="1" l="1"/>
  <c r="K1971" i="1"/>
  <c r="L1971" i="1" s="1"/>
  <c r="K1972" i="1" l="1"/>
  <c r="L1972" i="1" s="1"/>
  <c r="J1973" i="1"/>
  <c r="J1974" i="1" l="1"/>
  <c r="K1973" i="1"/>
  <c r="L1973" i="1" s="1"/>
  <c r="J1975" i="1" l="1"/>
  <c r="K1974" i="1"/>
  <c r="L1974" i="1" s="1"/>
  <c r="K1975" i="1" l="1"/>
  <c r="L1975" i="1" s="1"/>
  <c r="J1976" i="1"/>
  <c r="J1977" i="1" l="1"/>
  <c r="K1976" i="1"/>
  <c r="L1976" i="1" s="1"/>
  <c r="J1978" i="1" l="1"/>
  <c r="K1977" i="1"/>
  <c r="L1977" i="1" s="1"/>
  <c r="J1979" i="1" l="1"/>
  <c r="K1978" i="1"/>
  <c r="L1978" i="1" s="1"/>
  <c r="J1980" i="1" l="1"/>
  <c r="K1979" i="1"/>
  <c r="L1979" i="1" s="1"/>
  <c r="K1980" i="1" l="1"/>
  <c r="L1980" i="1" s="1"/>
  <c r="J1981" i="1"/>
  <c r="J1982" i="1" l="1"/>
  <c r="K1981" i="1"/>
  <c r="L1981" i="1" s="1"/>
  <c r="J1983" i="1" l="1"/>
  <c r="K1982" i="1"/>
  <c r="L1982" i="1" s="1"/>
  <c r="K1983" i="1" l="1"/>
  <c r="L1983" i="1" s="1"/>
  <c r="J1984" i="1"/>
  <c r="J1985" i="1" l="1"/>
  <c r="K1984" i="1"/>
  <c r="L1984" i="1" s="1"/>
  <c r="J1986" i="1" l="1"/>
  <c r="K1985" i="1"/>
  <c r="L1985" i="1" s="1"/>
  <c r="J1987" i="1" l="1"/>
  <c r="K1986" i="1"/>
  <c r="L1986" i="1" s="1"/>
  <c r="J1988" i="1" l="1"/>
  <c r="K1987" i="1"/>
  <c r="L1987" i="1" s="1"/>
  <c r="K1988" i="1" l="1"/>
  <c r="L1988" i="1" s="1"/>
  <c r="J1989" i="1"/>
  <c r="J1990" i="1" l="1"/>
  <c r="K1989" i="1"/>
  <c r="L1989" i="1" s="1"/>
  <c r="J1991" i="1" l="1"/>
  <c r="K1990" i="1"/>
  <c r="L1990" i="1" s="1"/>
  <c r="K1991" i="1" l="1"/>
  <c r="L1991" i="1" s="1"/>
  <c r="J1992" i="1"/>
  <c r="J1993" i="1" l="1"/>
  <c r="K1992" i="1"/>
  <c r="L1992" i="1" s="1"/>
  <c r="J1994" i="1" l="1"/>
  <c r="K1993" i="1"/>
  <c r="L1993" i="1" s="1"/>
  <c r="J1995" i="1" l="1"/>
  <c r="K1994" i="1"/>
  <c r="L1994" i="1" s="1"/>
  <c r="J1996" i="1" l="1"/>
  <c r="K1995" i="1"/>
  <c r="L1995" i="1" s="1"/>
  <c r="K1996" i="1" l="1"/>
  <c r="L1996" i="1" s="1"/>
  <c r="J1997" i="1"/>
  <c r="J1998" i="1" l="1"/>
  <c r="K1997" i="1"/>
  <c r="L1997" i="1" s="1"/>
  <c r="J1999" i="1" l="1"/>
  <c r="K1998" i="1"/>
  <c r="L1998" i="1" s="1"/>
  <c r="K1999" i="1" l="1"/>
  <c r="L1999" i="1" s="1"/>
  <c r="J2000" i="1"/>
  <c r="J2001" i="1" l="1"/>
  <c r="K2000" i="1"/>
  <c r="L2000" i="1" s="1"/>
  <c r="J2002" i="1" l="1"/>
  <c r="K2001" i="1"/>
  <c r="L2001" i="1" s="1"/>
  <c r="J2003" i="1" l="1"/>
  <c r="K2002" i="1"/>
  <c r="L2002" i="1" s="1"/>
  <c r="J2004" i="1" l="1"/>
  <c r="K2003" i="1"/>
  <c r="L2003" i="1" s="1"/>
  <c r="K2004" i="1" l="1"/>
  <c r="L2004" i="1" s="1"/>
  <c r="J2005" i="1"/>
  <c r="J2006" i="1" l="1"/>
  <c r="K2005" i="1"/>
  <c r="L2005" i="1" s="1"/>
  <c r="J2007" i="1" l="1"/>
  <c r="K2006" i="1"/>
  <c r="L2006" i="1" s="1"/>
  <c r="K2007" i="1" l="1"/>
  <c r="L2007" i="1" s="1"/>
  <c r="J2008" i="1"/>
  <c r="J2009" i="1" l="1"/>
  <c r="K2008" i="1"/>
  <c r="L2008" i="1" s="1"/>
  <c r="J2010" i="1" l="1"/>
  <c r="K2009" i="1"/>
  <c r="L2009" i="1" s="1"/>
  <c r="J2011" i="1" l="1"/>
  <c r="K2010" i="1"/>
  <c r="L2010" i="1" s="1"/>
  <c r="J2012" i="1" l="1"/>
  <c r="K2011" i="1"/>
  <c r="L2011" i="1" s="1"/>
  <c r="K2012" i="1" l="1"/>
  <c r="L2012" i="1" s="1"/>
  <c r="J2013" i="1"/>
  <c r="J2014" i="1" l="1"/>
  <c r="K2013" i="1"/>
  <c r="L2013" i="1" s="1"/>
  <c r="J2015" i="1" l="1"/>
  <c r="K2014" i="1"/>
  <c r="L2014" i="1" s="1"/>
  <c r="K2015" i="1" l="1"/>
  <c r="L2015" i="1" s="1"/>
  <c r="J2016" i="1"/>
  <c r="J2017" i="1" l="1"/>
  <c r="K2016" i="1"/>
  <c r="L2016" i="1" s="1"/>
  <c r="J2018" i="1" l="1"/>
  <c r="K2017" i="1"/>
  <c r="L2017" i="1" s="1"/>
  <c r="J2019" i="1" l="1"/>
  <c r="K2018" i="1"/>
  <c r="L2018" i="1" s="1"/>
  <c r="J2020" i="1" l="1"/>
  <c r="K2019" i="1"/>
  <c r="L2019" i="1" s="1"/>
  <c r="K2020" i="1" l="1"/>
  <c r="L2020" i="1" s="1"/>
  <c r="J2021" i="1"/>
  <c r="J2022" i="1" l="1"/>
  <c r="K2021" i="1"/>
  <c r="L2021" i="1" s="1"/>
  <c r="J2023" i="1" l="1"/>
  <c r="K2022" i="1"/>
  <c r="L2022" i="1" s="1"/>
  <c r="K2023" i="1" l="1"/>
  <c r="L2023" i="1" s="1"/>
  <c r="J2024" i="1"/>
  <c r="J2025" i="1" l="1"/>
  <c r="K2024" i="1"/>
  <c r="L2024" i="1" s="1"/>
  <c r="J2026" i="1" l="1"/>
  <c r="K2025" i="1"/>
  <c r="L2025" i="1" s="1"/>
  <c r="J2027" i="1" l="1"/>
  <c r="K2026" i="1"/>
  <c r="L2026" i="1" s="1"/>
  <c r="J2028" i="1" l="1"/>
  <c r="K2027" i="1"/>
  <c r="L2027" i="1" s="1"/>
  <c r="K2028" i="1" l="1"/>
  <c r="L2028" i="1" s="1"/>
  <c r="J2029" i="1"/>
  <c r="J2030" i="1" l="1"/>
  <c r="K2029" i="1"/>
  <c r="L2029" i="1" s="1"/>
  <c r="J2031" i="1" l="1"/>
  <c r="K2030" i="1"/>
  <c r="L2030" i="1" s="1"/>
  <c r="K2031" i="1" l="1"/>
  <c r="L2031" i="1" s="1"/>
  <c r="J2032" i="1"/>
  <c r="J2033" i="1" l="1"/>
  <c r="K2032" i="1"/>
  <c r="L2032" i="1" s="1"/>
  <c r="J2034" i="1" l="1"/>
  <c r="K2033" i="1"/>
  <c r="L2033" i="1" s="1"/>
  <c r="J2035" i="1" l="1"/>
  <c r="K2034" i="1"/>
  <c r="L2034" i="1" s="1"/>
  <c r="J2036" i="1" l="1"/>
  <c r="K2035" i="1"/>
  <c r="L2035" i="1" s="1"/>
  <c r="K2036" i="1" l="1"/>
  <c r="L2036" i="1" s="1"/>
  <c r="J2037" i="1"/>
  <c r="J2038" i="1" l="1"/>
  <c r="K2037" i="1"/>
  <c r="L2037" i="1" s="1"/>
  <c r="J2039" i="1" l="1"/>
  <c r="K2038" i="1"/>
  <c r="L2038" i="1" s="1"/>
  <c r="K2039" i="1" l="1"/>
  <c r="L2039" i="1" s="1"/>
  <c r="J2040" i="1"/>
  <c r="J2041" i="1" l="1"/>
  <c r="K2040" i="1"/>
  <c r="L2040" i="1" s="1"/>
  <c r="J2042" i="1" l="1"/>
  <c r="K2041" i="1"/>
  <c r="L2041" i="1" s="1"/>
  <c r="J2043" i="1" l="1"/>
  <c r="K2042" i="1"/>
  <c r="L2042" i="1" s="1"/>
  <c r="J2044" i="1" l="1"/>
  <c r="K2043" i="1"/>
  <c r="L2043" i="1" s="1"/>
  <c r="K2044" i="1" l="1"/>
  <c r="L2044" i="1" s="1"/>
  <c r="J2045" i="1"/>
  <c r="J2046" i="1" l="1"/>
  <c r="K2045" i="1"/>
  <c r="L2045" i="1" s="1"/>
  <c r="J2047" i="1" l="1"/>
  <c r="K2046" i="1"/>
  <c r="L2046" i="1" s="1"/>
  <c r="K2047" i="1" l="1"/>
  <c r="L2047" i="1" s="1"/>
  <c r="J2048" i="1"/>
  <c r="J2049" i="1" l="1"/>
  <c r="K2048" i="1"/>
  <c r="L2048" i="1" s="1"/>
  <c r="J2050" i="1" l="1"/>
  <c r="K2049" i="1"/>
  <c r="L2049" i="1" s="1"/>
  <c r="J2051" i="1" l="1"/>
  <c r="K2050" i="1"/>
  <c r="L2050" i="1" s="1"/>
  <c r="J2052" i="1" l="1"/>
  <c r="K2051" i="1"/>
  <c r="L2051" i="1" s="1"/>
  <c r="K2052" i="1" l="1"/>
  <c r="L2052" i="1" s="1"/>
  <c r="J2053" i="1"/>
  <c r="J2054" i="1" l="1"/>
  <c r="K2053" i="1"/>
  <c r="L2053" i="1" s="1"/>
  <c r="J2055" i="1" l="1"/>
  <c r="K2054" i="1"/>
  <c r="L2054" i="1" s="1"/>
  <c r="K2055" i="1" l="1"/>
  <c r="L2055" i="1" s="1"/>
  <c r="J2056" i="1"/>
  <c r="J2057" i="1" l="1"/>
  <c r="K2056" i="1"/>
  <c r="L2056" i="1" s="1"/>
  <c r="J2058" i="1" l="1"/>
  <c r="K2057" i="1"/>
  <c r="L2057" i="1" s="1"/>
  <c r="J2059" i="1" l="1"/>
  <c r="K2058" i="1"/>
  <c r="L2058" i="1" s="1"/>
  <c r="J2060" i="1" l="1"/>
  <c r="K2059" i="1"/>
  <c r="L2059" i="1" s="1"/>
  <c r="K2060" i="1" l="1"/>
  <c r="L2060" i="1" s="1"/>
  <c r="J2061" i="1"/>
  <c r="J2062" i="1" l="1"/>
  <c r="K2061" i="1"/>
  <c r="L2061" i="1" s="1"/>
  <c r="J2063" i="1" l="1"/>
  <c r="K2062" i="1"/>
  <c r="L2062" i="1" s="1"/>
  <c r="K2063" i="1" l="1"/>
  <c r="L2063" i="1" s="1"/>
  <c r="J2064" i="1"/>
  <c r="J2065" i="1" l="1"/>
  <c r="K2064" i="1"/>
  <c r="L2064" i="1" s="1"/>
  <c r="J2066" i="1" l="1"/>
  <c r="K2065" i="1"/>
  <c r="L2065" i="1" s="1"/>
  <c r="J2067" i="1" l="1"/>
  <c r="K2066" i="1"/>
  <c r="L2066" i="1" s="1"/>
  <c r="J2068" i="1" l="1"/>
  <c r="K2067" i="1"/>
  <c r="L2067" i="1" s="1"/>
  <c r="K2068" i="1" l="1"/>
  <c r="L2068" i="1" s="1"/>
  <c r="J2069" i="1"/>
  <c r="J2070" i="1" l="1"/>
  <c r="K2069" i="1"/>
  <c r="L2069" i="1" s="1"/>
  <c r="J2071" i="1" l="1"/>
  <c r="K2070" i="1"/>
  <c r="L2070" i="1" s="1"/>
  <c r="K2071" i="1" l="1"/>
  <c r="L2071" i="1" s="1"/>
  <c r="J2072" i="1"/>
  <c r="J2073" i="1" l="1"/>
  <c r="K2072" i="1"/>
  <c r="L2072" i="1" s="1"/>
  <c r="J2074" i="1" l="1"/>
  <c r="K2073" i="1"/>
  <c r="L2073" i="1" s="1"/>
  <c r="J2075" i="1" l="1"/>
  <c r="K2074" i="1"/>
  <c r="L2074" i="1" s="1"/>
  <c r="J2076" i="1" l="1"/>
  <c r="K2075" i="1"/>
  <c r="L2075" i="1" s="1"/>
  <c r="K2076" i="1" l="1"/>
  <c r="L2076" i="1" s="1"/>
  <c r="J2077" i="1"/>
  <c r="J2078" i="1" l="1"/>
  <c r="K2077" i="1"/>
  <c r="L2077" i="1" s="1"/>
  <c r="J2079" i="1" l="1"/>
  <c r="K2078" i="1"/>
  <c r="L2078" i="1" s="1"/>
  <c r="K2079" i="1" l="1"/>
  <c r="L2079" i="1" s="1"/>
  <c r="J2080" i="1"/>
  <c r="J2081" i="1" l="1"/>
  <c r="K2080" i="1"/>
  <c r="L2080" i="1" s="1"/>
  <c r="J2082" i="1" l="1"/>
  <c r="K2081" i="1"/>
  <c r="L2081" i="1" s="1"/>
  <c r="J2083" i="1" l="1"/>
  <c r="K2082" i="1"/>
  <c r="L2082" i="1" s="1"/>
  <c r="J2084" i="1" l="1"/>
  <c r="K2083" i="1"/>
  <c r="L2083" i="1" s="1"/>
  <c r="K2084" i="1" l="1"/>
  <c r="L2084" i="1" s="1"/>
  <c r="J2085" i="1"/>
  <c r="J2086" i="1" l="1"/>
  <c r="K2085" i="1"/>
  <c r="L2085" i="1" s="1"/>
  <c r="J2087" i="1" l="1"/>
  <c r="K2086" i="1"/>
  <c r="L2086" i="1" s="1"/>
  <c r="K2087" i="1" l="1"/>
  <c r="L2087" i="1" s="1"/>
  <c r="J2088" i="1"/>
  <c r="J2089" i="1" l="1"/>
  <c r="K2088" i="1"/>
  <c r="L2088" i="1" s="1"/>
  <c r="J2090" i="1" l="1"/>
  <c r="K2089" i="1"/>
  <c r="L2089" i="1" s="1"/>
  <c r="J2091" i="1" l="1"/>
  <c r="K2090" i="1"/>
  <c r="L2090" i="1" s="1"/>
  <c r="J2092" i="1" l="1"/>
  <c r="K2091" i="1"/>
  <c r="L2091" i="1" s="1"/>
  <c r="K2092" i="1" l="1"/>
  <c r="L2092" i="1" s="1"/>
  <c r="J2093" i="1"/>
  <c r="J2094" i="1" l="1"/>
  <c r="K2093" i="1"/>
  <c r="L2093" i="1" s="1"/>
  <c r="J2095" i="1" l="1"/>
  <c r="K2094" i="1"/>
  <c r="L2094" i="1" s="1"/>
  <c r="K2095" i="1" l="1"/>
  <c r="L2095" i="1" s="1"/>
  <c r="J2096" i="1"/>
  <c r="J2097" i="1" l="1"/>
  <c r="K2096" i="1"/>
  <c r="L2096" i="1" s="1"/>
  <c r="K2097" i="1" l="1"/>
  <c r="L2097" i="1" s="1"/>
  <c r="J2098" i="1"/>
  <c r="K2098" i="1" l="1"/>
  <c r="L2098" i="1" s="1"/>
  <c r="J2099" i="1"/>
  <c r="J2100" i="1" l="1"/>
  <c r="K2099" i="1"/>
  <c r="L2099" i="1" s="1"/>
  <c r="J2101" i="1" l="1"/>
  <c r="K2100" i="1"/>
  <c r="L2100" i="1" s="1"/>
  <c r="K2101" i="1" l="1"/>
  <c r="L2101" i="1" s="1"/>
  <c r="J2102" i="1"/>
  <c r="J2103" i="1" l="1"/>
  <c r="K2102" i="1"/>
  <c r="L2102" i="1" s="1"/>
  <c r="J2104" i="1" l="1"/>
  <c r="K2103" i="1"/>
  <c r="L2103" i="1" s="1"/>
  <c r="K2104" i="1" l="1"/>
  <c r="L2104" i="1" s="1"/>
  <c r="J2105" i="1"/>
  <c r="K2105" i="1" l="1"/>
  <c r="L2105" i="1" s="1"/>
  <c r="J2106" i="1"/>
  <c r="J2107" i="1" l="1"/>
  <c r="K2106" i="1"/>
  <c r="L2106" i="1" s="1"/>
  <c r="J2108" i="1" l="1"/>
  <c r="K2107" i="1"/>
  <c r="L2107" i="1" s="1"/>
  <c r="K2108" i="1" l="1"/>
  <c r="L2108" i="1" s="1"/>
  <c r="J2109" i="1"/>
  <c r="J2110" i="1" l="1"/>
  <c r="K2109" i="1"/>
  <c r="L2109" i="1" s="1"/>
  <c r="J2111" i="1" l="1"/>
  <c r="K2110" i="1"/>
  <c r="L2110" i="1" s="1"/>
  <c r="J2112" i="1" l="1"/>
  <c r="K2111" i="1"/>
  <c r="L2111" i="1" s="1"/>
  <c r="K2112" i="1" l="1"/>
  <c r="L2112" i="1" s="1"/>
  <c r="J2113" i="1"/>
  <c r="K2113" i="1" l="1"/>
  <c r="L2113" i="1" s="1"/>
  <c r="J2114" i="1"/>
  <c r="J2115" i="1" l="1"/>
  <c r="K2114" i="1"/>
  <c r="L2114" i="1" s="1"/>
  <c r="J2116" i="1" l="1"/>
  <c r="K2115" i="1"/>
  <c r="L2115" i="1" s="1"/>
  <c r="J2117" i="1" l="1"/>
  <c r="K2116" i="1"/>
  <c r="L2116" i="1" s="1"/>
  <c r="J2118" i="1" l="1"/>
  <c r="K2117" i="1"/>
  <c r="L2117" i="1" s="1"/>
  <c r="J2119" i="1" l="1"/>
  <c r="K2118" i="1"/>
  <c r="L2118" i="1" s="1"/>
  <c r="K2119" i="1" l="1"/>
  <c r="L2119" i="1" s="1"/>
  <c r="J2120" i="1"/>
  <c r="K2120" i="1" l="1"/>
  <c r="L2120" i="1" s="1"/>
  <c r="J2121" i="1"/>
  <c r="K2121" i="1" l="1"/>
  <c r="L2121" i="1" s="1"/>
  <c r="J2122" i="1"/>
  <c r="J2123" i="1" l="1"/>
  <c r="K2122" i="1"/>
  <c r="L2122" i="1" s="1"/>
  <c r="J2124" i="1" l="1"/>
  <c r="K2123" i="1"/>
  <c r="L2123" i="1" s="1"/>
  <c r="J2125" i="1" l="1"/>
  <c r="K2124" i="1"/>
  <c r="L2124" i="1" s="1"/>
  <c r="J2126" i="1" l="1"/>
  <c r="K2125" i="1"/>
  <c r="L2125" i="1" s="1"/>
  <c r="K2126" i="1" l="1"/>
  <c r="L2126" i="1" s="1"/>
  <c r="J2127" i="1"/>
  <c r="J2128" i="1" l="1"/>
  <c r="K2127" i="1"/>
  <c r="L2127" i="1" s="1"/>
  <c r="K2128" i="1" l="1"/>
  <c r="L2128" i="1" s="1"/>
  <c r="J2129" i="1"/>
  <c r="K2129" i="1" l="1"/>
  <c r="L2129" i="1" s="1"/>
  <c r="J2130" i="1"/>
  <c r="J2131" i="1" l="1"/>
  <c r="K2130" i="1"/>
  <c r="L2130" i="1" s="1"/>
  <c r="J2132" i="1" l="1"/>
  <c r="K2131" i="1"/>
  <c r="L2131" i="1" s="1"/>
  <c r="J2133" i="1" l="1"/>
  <c r="K2132" i="1"/>
  <c r="L2132" i="1" s="1"/>
  <c r="K2133" i="1" l="1"/>
  <c r="L2133" i="1" s="1"/>
  <c r="J2134" i="1"/>
  <c r="J2135" i="1" l="1"/>
  <c r="K2134" i="1"/>
  <c r="L2134" i="1" s="1"/>
  <c r="J2136" i="1" l="1"/>
  <c r="K2135" i="1"/>
  <c r="L2135" i="1" s="1"/>
  <c r="K2136" i="1" l="1"/>
  <c r="L2136" i="1" s="1"/>
  <c r="J2137" i="1"/>
  <c r="K2137" i="1" l="1"/>
  <c r="L2137" i="1" s="1"/>
  <c r="J2138" i="1"/>
  <c r="J2139" i="1" l="1"/>
  <c r="K2138" i="1"/>
  <c r="L2138" i="1" s="1"/>
  <c r="J2140" i="1" l="1"/>
  <c r="K2139" i="1"/>
  <c r="L2139" i="1" s="1"/>
  <c r="K2140" i="1" l="1"/>
  <c r="L2140" i="1" s="1"/>
  <c r="J2141" i="1"/>
  <c r="J2142" i="1" l="1"/>
  <c r="K2141" i="1"/>
  <c r="L2141" i="1" s="1"/>
  <c r="J2143" i="1" l="1"/>
  <c r="K2142" i="1"/>
  <c r="L2142" i="1" s="1"/>
  <c r="J2144" i="1" l="1"/>
  <c r="K2143" i="1"/>
  <c r="L2143" i="1" s="1"/>
  <c r="J2145" i="1" l="1"/>
  <c r="K2144" i="1"/>
  <c r="L2144" i="1" s="1"/>
  <c r="K2145" i="1" l="1"/>
  <c r="L2145" i="1" s="1"/>
  <c r="J2146" i="1"/>
  <c r="J2147" i="1" l="1"/>
  <c r="K2146" i="1"/>
  <c r="L2146" i="1" s="1"/>
  <c r="J2148" i="1" l="1"/>
  <c r="K2147" i="1"/>
  <c r="L2147" i="1" s="1"/>
  <c r="J2149" i="1" l="1"/>
  <c r="K2148" i="1"/>
  <c r="L2148" i="1" s="1"/>
  <c r="K2149" i="1" l="1"/>
  <c r="L2149" i="1" s="1"/>
  <c r="J2150" i="1"/>
  <c r="K2150" i="1" l="1"/>
  <c r="L2150" i="1" s="1"/>
  <c r="J2151" i="1"/>
  <c r="J2152" i="1" l="1"/>
  <c r="K2151" i="1"/>
  <c r="L2151" i="1" s="1"/>
  <c r="J2153" i="1" l="1"/>
  <c r="K2152" i="1"/>
  <c r="L2152" i="1" s="1"/>
  <c r="K2153" i="1" l="1"/>
  <c r="L2153" i="1" s="1"/>
  <c r="J2154" i="1"/>
  <c r="J2155" i="1" l="1"/>
  <c r="K2154" i="1"/>
  <c r="L2154" i="1" s="1"/>
  <c r="J2156" i="1" l="1"/>
  <c r="K2155" i="1"/>
  <c r="L2155" i="1" s="1"/>
  <c r="J2157" i="1" l="1"/>
  <c r="K2156" i="1"/>
  <c r="L2156" i="1" s="1"/>
  <c r="K2157" i="1" l="1"/>
  <c r="L2157" i="1" s="1"/>
  <c r="J2158" i="1"/>
  <c r="K2158" i="1" l="1"/>
  <c r="L2158" i="1" s="1"/>
  <c r="J2159" i="1"/>
  <c r="J2160" i="1" l="1"/>
  <c r="K2159" i="1"/>
  <c r="L2159" i="1" s="1"/>
  <c r="J2161" i="1" l="1"/>
  <c r="K2160" i="1"/>
  <c r="L2160" i="1" s="1"/>
  <c r="K2161" i="1" l="1"/>
  <c r="L2161" i="1" s="1"/>
  <c r="J2162" i="1"/>
  <c r="J2163" i="1" l="1"/>
  <c r="K2162" i="1"/>
  <c r="L2162" i="1" s="1"/>
  <c r="J2164" i="1" l="1"/>
  <c r="K2163" i="1"/>
  <c r="L2163" i="1" s="1"/>
  <c r="J2165" i="1" l="1"/>
  <c r="K2164" i="1"/>
  <c r="L2164" i="1" s="1"/>
  <c r="K2165" i="1" l="1"/>
  <c r="L2165" i="1" s="1"/>
  <c r="J2166" i="1"/>
  <c r="K2166" i="1" l="1"/>
  <c r="L2166" i="1" s="1"/>
  <c r="J2167" i="1"/>
  <c r="J2168" i="1" l="1"/>
  <c r="K2167" i="1"/>
  <c r="L2167" i="1" s="1"/>
  <c r="J2169" i="1" l="1"/>
  <c r="K2168" i="1"/>
  <c r="L2168" i="1" s="1"/>
  <c r="K2169" i="1" l="1"/>
  <c r="L2169" i="1" s="1"/>
  <c r="J2170" i="1"/>
  <c r="J2171" i="1" l="1"/>
  <c r="K2170" i="1"/>
  <c r="L2170" i="1" s="1"/>
  <c r="J2172" i="1" l="1"/>
  <c r="K2171" i="1"/>
  <c r="L2171" i="1" s="1"/>
  <c r="J2173" i="1" l="1"/>
  <c r="K2172" i="1"/>
  <c r="L2172" i="1" s="1"/>
  <c r="K2173" i="1" l="1"/>
  <c r="L2173" i="1" s="1"/>
  <c r="J2174" i="1"/>
  <c r="K2174" i="1" l="1"/>
  <c r="L2174" i="1" s="1"/>
  <c r="J2175" i="1"/>
  <c r="J2176" i="1" l="1"/>
  <c r="K2175" i="1"/>
  <c r="L2175" i="1" s="1"/>
  <c r="J2177" i="1" l="1"/>
  <c r="K2176" i="1"/>
  <c r="L2176" i="1" s="1"/>
  <c r="K2177" i="1" l="1"/>
  <c r="L2177" i="1" s="1"/>
  <c r="J2178" i="1"/>
  <c r="J2179" i="1" l="1"/>
  <c r="K2178" i="1"/>
  <c r="L2178" i="1" s="1"/>
  <c r="J2180" i="1" l="1"/>
  <c r="K2179" i="1"/>
  <c r="L2179" i="1" s="1"/>
  <c r="J2181" i="1" l="1"/>
  <c r="K2180" i="1"/>
  <c r="L2180" i="1" s="1"/>
  <c r="K2181" i="1" l="1"/>
  <c r="L2181" i="1" s="1"/>
  <c r="J2182" i="1"/>
  <c r="K2182" i="1" l="1"/>
  <c r="L2182" i="1" s="1"/>
  <c r="J2183" i="1"/>
  <c r="J2184" i="1" l="1"/>
  <c r="K2183" i="1"/>
  <c r="L2183" i="1" s="1"/>
  <c r="J2185" i="1" l="1"/>
  <c r="K2184" i="1"/>
  <c r="L2184" i="1" s="1"/>
  <c r="K2185" i="1" l="1"/>
  <c r="L2185" i="1" s="1"/>
  <c r="J2186" i="1"/>
  <c r="J2187" i="1" l="1"/>
  <c r="K2186" i="1"/>
  <c r="L2186" i="1" s="1"/>
  <c r="J2188" i="1" l="1"/>
  <c r="K2187" i="1"/>
  <c r="L2187" i="1" s="1"/>
  <c r="J2189" i="1" l="1"/>
  <c r="K2188" i="1"/>
  <c r="L2188" i="1" s="1"/>
  <c r="K2189" i="1" l="1"/>
  <c r="L2189" i="1" s="1"/>
  <c r="J2190" i="1"/>
  <c r="K2190" i="1" l="1"/>
  <c r="L2190" i="1" s="1"/>
  <c r="J2191" i="1"/>
  <c r="J2192" i="1" l="1"/>
  <c r="K2191" i="1"/>
  <c r="L2191" i="1" s="1"/>
  <c r="J2193" i="1" l="1"/>
  <c r="K2192" i="1"/>
  <c r="L2192" i="1" s="1"/>
  <c r="K2193" i="1" l="1"/>
  <c r="L2193" i="1" s="1"/>
  <c r="J2194" i="1"/>
  <c r="J2195" i="1" l="1"/>
  <c r="K2194" i="1"/>
  <c r="L2194" i="1" s="1"/>
  <c r="J2196" i="1" l="1"/>
  <c r="K2195" i="1"/>
  <c r="L2195" i="1" s="1"/>
  <c r="J2197" i="1" l="1"/>
  <c r="K2196" i="1"/>
  <c r="L2196" i="1" s="1"/>
  <c r="K2197" i="1" l="1"/>
  <c r="L2197" i="1" s="1"/>
  <c r="J2198" i="1"/>
  <c r="K2198" i="1" l="1"/>
  <c r="L2198" i="1" s="1"/>
  <c r="J2199" i="1"/>
  <c r="J2200" i="1" l="1"/>
  <c r="K2199" i="1"/>
  <c r="L2199" i="1" s="1"/>
  <c r="J2201" i="1" l="1"/>
  <c r="K2200" i="1"/>
  <c r="L2200" i="1" s="1"/>
  <c r="K2201" i="1" l="1"/>
  <c r="L2201" i="1" s="1"/>
  <c r="J2202" i="1"/>
  <c r="J2203" i="1" l="1"/>
  <c r="K2202" i="1"/>
  <c r="L2202" i="1" s="1"/>
  <c r="J2204" i="1" l="1"/>
  <c r="K2203" i="1"/>
  <c r="L2203" i="1" s="1"/>
  <c r="J2205" i="1" l="1"/>
  <c r="K2204" i="1"/>
  <c r="L2204" i="1" s="1"/>
  <c r="K2205" i="1" l="1"/>
  <c r="L2205" i="1" s="1"/>
  <c r="J2206" i="1"/>
  <c r="K2206" i="1" l="1"/>
  <c r="L2206" i="1" s="1"/>
  <c r="J2207" i="1"/>
  <c r="J2208" i="1" l="1"/>
  <c r="K2207" i="1"/>
  <c r="L2207" i="1" s="1"/>
  <c r="J2209" i="1" l="1"/>
  <c r="K2208" i="1"/>
  <c r="L2208" i="1" s="1"/>
  <c r="K2209" i="1" l="1"/>
  <c r="L2209" i="1" s="1"/>
  <c r="J2210" i="1"/>
  <c r="J2211" i="1" l="1"/>
  <c r="K2210" i="1"/>
  <c r="L2210" i="1" s="1"/>
  <c r="J2212" i="1" l="1"/>
  <c r="K2211" i="1"/>
  <c r="L2211" i="1" s="1"/>
  <c r="J2213" i="1" l="1"/>
  <c r="K2212" i="1"/>
  <c r="L2212" i="1" s="1"/>
  <c r="K2213" i="1" l="1"/>
  <c r="L2213" i="1" s="1"/>
  <c r="J2214" i="1"/>
  <c r="J2215" i="1" l="1"/>
  <c r="K2214" i="1"/>
  <c r="L2214" i="1" s="1"/>
  <c r="J2216" i="1" l="1"/>
  <c r="K2215" i="1"/>
  <c r="L2215" i="1" s="1"/>
  <c r="J2217" i="1" l="1"/>
  <c r="K2216" i="1"/>
  <c r="L2216" i="1" s="1"/>
  <c r="J2218" i="1" l="1"/>
  <c r="K2217" i="1"/>
  <c r="L2217" i="1" s="1"/>
  <c r="J2219" i="1" l="1"/>
  <c r="K2218" i="1"/>
  <c r="L2218" i="1" s="1"/>
  <c r="J2220" i="1" l="1"/>
  <c r="K2219" i="1"/>
  <c r="L2219" i="1" s="1"/>
  <c r="K2220" i="1" l="1"/>
  <c r="L2220" i="1" s="1"/>
  <c r="J2221" i="1"/>
  <c r="K2221" i="1" l="1"/>
  <c r="L2221" i="1" s="1"/>
  <c r="J2222" i="1"/>
  <c r="J2223" i="1" l="1"/>
  <c r="K2222" i="1"/>
  <c r="L2222" i="1" s="1"/>
  <c r="J2224" i="1" l="1"/>
  <c r="K2223" i="1"/>
  <c r="L2223" i="1" s="1"/>
  <c r="J2225" i="1" l="1"/>
  <c r="K2224" i="1"/>
  <c r="L2224" i="1" s="1"/>
  <c r="J2226" i="1" l="1"/>
  <c r="K2225" i="1"/>
  <c r="L2225" i="1" s="1"/>
  <c r="K2226" i="1" l="1"/>
  <c r="L2226" i="1" s="1"/>
  <c r="J2227" i="1"/>
  <c r="J2228" i="1" l="1"/>
  <c r="K2227" i="1"/>
  <c r="L2227" i="1" s="1"/>
  <c r="J2229" i="1" l="1"/>
  <c r="K2228" i="1"/>
  <c r="L2228" i="1" s="1"/>
  <c r="K2229" i="1" l="1"/>
  <c r="L2229" i="1" s="1"/>
  <c r="J2230" i="1"/>
  <c r="J2231" i="1" l="1"/>
  <c r="K2230" i="1"/>
  <c r="L2230" i="1" s="1"/>
  <c r="J2232" i="1" l="1"/>
  <c r="K2231" i="1"/>
  <c r="L2231" i="1" s="1"/>
  <c r="J2233" i="1" l="1"/>
  <c r="K2232" i="1"/>
  <c r="L2232" i="1" s="1"/>
  <c r="J2234" i="1" l="1"/>
  <c r="K2233" i="1"/>
  <c r="L2233" i="1" s="1"/>
  <c r="K2234" i="1" l="1"/>
  <c r="L2234" i="1" s="1"/>
  <c r="J2235" i="1"/>
  <c r="J2236" i="1" l="1"/>
  <c r="K2235" i="1"/>
  <c r="L2235" i="1" s="1"/>
  <c r="J2237" i="1" l="1"/>
  <c r="K2236" i="1"/>
  <c r="L2236" i="1" s="1"/>
  <c r="K2237" i="1" l="1"/>
  <c r="L2237" i="1" s="1"/>
  <c r="J2238" i="1"/>
  <c r="J2239" i="1" l="1"/>
  <c r="K2238" i="1"/>
  <c r="L2238" i="1" s="1"/>
  <c r="J2240" i="1" l="1"/>
  <c r="K2239" i="1"/>
  <c r="L2239" i="1" s="1"/>
  <c r="J2241" i="1" l="1"/>
  <c r="K2240" i="1"/>
  <c r="L2240" i="1" s="1"/>
  <c r="J2242" i="1" l="1"/>
  <c r="K2241" i="1"/>
  <c r="L2241" i="1" s="1"/>
  <c r="K2242" i="1" l="1"/>
  <c r="L2242" i="1" s="1"/>
  <c r="J2243" i="1"/>
  <c r="J2244" i="1" l="1"/>
  <c r="K2243" i="1"/>
  <c r="L2243" i="1" s="1"/>
  <c r="J2245" i="1" l="1"/>
  <c r="K2244" i="1"/>
  <c r="L2244" i="1" s="1"/>
  <c r="K2245" i="1" l="1"/>
  <c r="L2245" i="1" s="1"/>
  <c r="J2246" i="1"/>
  <c r="J2247" i="1" l="1"/>
  <c r="K2246" i="1"/>
  <c r="L2246" i="1" s="1"/>
  <c r="J2248" i="1" l="1"/>
  <c r="K2247" i="1"/>
  <c r="L2247" i="1" s="1"/>
  <c r="J2249" i="1" l="1"/>
  <c r="K2248" i="1"/>
  <c r="L2248" i="1" s="1"/>
  <c r="J2250" i="1" l="1"/>
  <c r="K2249" i="1"/>
  <c r="L2249" i="1" s="1"/>
  <c r="K2250" i="1" l="1"/>
  <c r="L2250" i="1" s="1"/>
  <c r="J2251" i="1"/>
  <c r="J2252" i="1" l="1"/>
  <c r="K2251" i="1"/>
  <c r="L2251" i="1" s="1"/>
  <c r="J2253" i="1" l="1"/>
  <c r="K2252" i="1"/>
  <c r="L2252" i="1" s="1"/>
  <c r="K2253" i="1" l="1"/>
  <c r="L2253" i="1" s="1"/>
  <c r="J2254" i="1"/>
  <c r="J2255" i="1" l="1"/>
  <c r="K2254" i="1"/>
  <c r="L2254" i="1" s="1"/>
  <c r="J2256" i="1" l="1"/>
  <c r="K2255" i="1"/>
  <c r="L2255" i="1" s="1"/>
  <c r="J2257" i="1" l="1"/>
  <c r="K2256" i="1"/>
  <c r="L2256" i="1" s="1"/>
  <c r="J2258" i="1" l="1"/>
  <c r="K2257" i="1"/>
  <c r="L2257" i="1" s="1"/>
  <c r="K2258" i="1" l="1"/>
  <c r="L2258" i="1" s="1"/>
  <c r="J2259" i="1"/>
  <c r="J2260" i="1" l="1"/>
  <c r="K2259" i="1"/>
  <c r="L2259" i="1" s="1"/>
  <c r="J2261" i="1" l="1"/>
  <c r="K2260" i="1"/>
  <c r="L2260" i="1" s="1"/>
  <c r="K2261" i="1" l="1"/>
  <c r="L2261" i="1" s="1"/>
  <c r="J2262" i="1"/>
  <c r="J2263" i="1" l="1"/>
  <c r="K2262" i="1"/>
  <c r="L2262" i="1" s="1"/>
  <c r="J2264" i="1" l="1"/>
  <c r="K2263" i="1"/>
  <c r="L2263" i="1" s="1"/>
  <c r="J2265" i="1" l="1"/>
  <c r="K2264" i="1"/>
  <c r="L2264" i="1" s="1"/>
  <c r="J2266" i="1" l="1"/>
  <c r="K2265" i="1"/>
  <c r="L2265" i="1" s="1"/>
  <c r="K2266" i="1" l="1"/>
  <c r="L2266" i="1" s="1"/>
  <c r="J2267" i="1"/>
  <c r="J2268" i="1" l="1"/>
  <c r="K2267" i="1"/>
  <c r="L2267" i="1" s="1"/>
  <c r="J2269" i="1" l="1"/>
  <c r="K2268" i="1"/>
  <c r="L2268" i="1" s="1"/>
  <c r="K2269" i="1" l="1"/>
  <c r="L2269" i="1" s="1"/>
  <c r="J2270" i="1"/>
  <c r="J2271" i="1" l="1"/>
  <c r="K2270" i="1"/>
  <c r="L2270" i="1" s="1"/>
  <c r="J2272" i="1" l="1"/>
  <c r="K2271" i="1"/>
  <c r="L2271" i="1" s="1"/>
  <c r="J2273" i="1" l="1"/>
  <c r="K2272" i="1"/>
  <c r="L2272" i="1" s="1"/>
  <c r="J2274" i="1" l="1"/>
  <c r="K2273" i="1"/>
  <c r="L2273" i="1" s="1"/>
  <c r="K2274" i="1" l="1"/>
  <c r="L2274" i="1" s="1"/>
  <c r="J2275" i="1"/>
  <c r="J2276" i="1" l="1"/>
  <c r="K2275" i="1"/>
  <c r="L2275" i="1" s="1"/>
  <c r="J2277" i="1" l="1"/>
  <c r="K2276" i="1"/>
  <c r="L2276" i="1" s="1"/>
  <c r="K2277" i="1" l="1"/>
  <c r="L2277" i="1" s="1"/>
  <c r="J2278" i="1"/>
  <c r="J2279" i="1" l="1"/>
  <c r="K2278" i="1"/>
  <c r="L2278" i="1" s="1"/>
  <c r="J2280" i="1" l="1"/>
  <c r="K2279" i="1"/>
  <c r="L2279" i="1" s="1"/>
  <c r="J2281" i="1" l="1"/>
  <c r="K2280" i="1"/>
  <c r="L2280" i="1" s="1"/>
  <c r="J2282" i="1" l="1"/>
  <c r="K2281" i="1"/>
  <c r="L2281" i="1" s="1"/>
  <c r="K2282" i="1" l="1"/>
  <c r="L2282" i="1" s="1"/>
  <c r="J2283" i="1"/>
  <c r="J2284" i="1" l="1"/>
  <c r="K2283" i="1"/>
  <c r="L2283" i="1" s="1"/>
  <c r="J2285" i="1" l="1"/>
  <c r="K2284" i="1"/>
  <c r="L2284" i="1" s="1"/>
  <c r="K2285" i="1" l="1"/>
  <c r="L2285" i="1" s="1"/>
  <c r="J2286" i="1"/>
  <c r="J2287" i="1" l="1"/>
  <c r="K2286" i="1"/>
  <c r="L2286" i="1" s="1"/>
  <c r="J2288" i="1" l="1"/>
  <c r="K2287" i="1"/>
  <c r="L2287" i="1" s="1"/>
  <c r="J2289" i="1" l="1"/>
  <c r="K2288" i="1"/>
  <c r="L2288" i="1" s="1"/>
  <c r="J2290" i="1" l="1"/>
  <c r="K2289" i="1"/>
  <c r="L2289" i="1" s="1"/>
  <c r="K2290" i="1" l="1"/>
  <c r="L2290" i="1" s="1"/>
  <c r="J2291" i="1"/>
  <c r="J2292" i="1" l="1"/>
  <c r="K2291" i="1"/>
  <c r="L2291" i="1" s="1"/>
  <c r="J2293" i="1" l="1"/>
  <c r="K2292" i="1"/>
  <c r="L2292" i="1" s="1"/>
  <c r="K2293" i="1" l="1"/>
  <c r="L2293" i="1" s="1"/>
  <c r="J2294" i="1"/>
  <c r="J2295" i="1" l="1"/>
  <c r="K2294" i="1"/>
  <c r="L2294" i="1" s="1"/>
  <c r="J2296" i="1" l="1"/>
  <c r="K2295" i="1"/>
  <c r="L2295" i="1" s="1"/>
  <c r="J2297" i="1" l="1"/>
  <c r="K2296" i="1"/>
  <c r="L2296" i="1" s="1"/>
  <c r="J2298" i="1" l="1"/>
  <c r="K2297" i="1"/>
  <c r="L2297" i="1" s="1"/>
  <c r="K2298" i="1" l="1"/>
  <c r="L2298" i="1" s="1"/>
  <c r="J2299" i="1"/>
  <c r="J2300" i="1" l="1"/>
  <c r="K2299" i="1"/>
  <c r="L2299" i="1" s="1"/>
  <c r="J2301" i="1" l="1"/>
  <c r="K2300" i="1"/>
  <c r="L2300" i="1" s="1"/>
  <c r="K2301" i="1" l="1"/>
  <c r="L2301" i="1" s="1"/>
  <c r="J2302" i="1"/>
  <c r="J2303" i="1" l="1"/>
  <c r="K2302" i="1"/>
  <c r="L2302" i="1" s="1"/>
  <c r="J2304" i="1" l="1"/>
  <c r="K2303" i="1"/>
  <c r="L2303" i="1" s="1"/>
  <c r="J2305" i="1" l="1"/>
  <c r="K2304" i="1"/>
  <c r="L2304" i="1" s="1"/>
  <c r="J2306" i="1" l="1"/>
  <c r="K2305" i="1"/>
  <c r="L2305" i="1" s="1"/>
  <c r="K2306" i="1" l="1"/>
  <c r="L2306" i="1" s="1"/>
  <c r="J2307" i="1"/>
  <c r="J2308" i="1" l="1"/>
  <c r="K2307" i="1"/>
  <c r="L2307" i="1" s="1"/>
  <c r="J2309" i="1" l="1"/>
  <c r="K2308" i="1"/>
  <c r="L2308" i="1" s="1"/>
  <c r="K2309" i="1" l="1"/>
  <c r="L2309" i="1" s="1"/>
  <c r="J2310" i="1"/>
  <c r="J2311" i="1" l="1"/>
  <c r="K2310" i="1"/>
  <c r="L2310" i="1" s="1"/>
  <c r="J2312" i="1" l="1"/>
  <c r="K2311" i="1"/>
  <c r="L2311" i="1" s="1"/>
  <c r="J2313" i="1" l="1"/>
  <c r="K2312" i="1"/>
  <c r="L2312" i="1" s="1"/>
  <c r="J2314" i="1" l="1"/>
  <c r="K2313" i="1"/>
  <c r="L2313" i="1" s="1"/>
  <c r="K2314" i="1" l="1"/>
  <c r="L2314" i="1" s="1"/>
  <c r="J2315" i="1"/>
  <c r="J2316" i="1" l="1"/>
  <c r="K2315" i="1"/>
  <c r="L2315" i="1" s="1"/>
  <c r="J2317" i="1" l="1"/>
  <c r="K2316" i="1"/>
  <c r="L2316" i="1" s="1"/>
  <c r="K2317" i="1" l="1"/>
  <c r="L2317" i="1" s="1"/>
  <c r="J2318" i="1"/>
  <c r="J2319" i="1" l="1"/>
  <c r="K2318" i="1"/>
  <c r="L2318" i="1" s="1"/>
  <c r="J2320" i="1" l="1"/>
  <c r="K2319" i="1"/>
  <c r="L2319" i="1" s="1"/>
  <c r="J2321" i="1" l="1"/>
  <c r="K2320" i="1"/>
  <c r="L2320" i="1" s="1"/>
  <c r="J2322" i="1" l="1"/>
  <c r="K2321" i="1"/>
  <c r="L2321" i="1" s="1"/>
  <c r="K2322" i="1" l="1"/>
  <c r="L2322" i="1" s="1"/>
  <c r="J2323" i="1"/>
  <c r="J2324" i="1" l="1"/>
  <c r="K2323" i="1"/>
  <c r="L2323" i="1" s="1"/>
  <c r="J2325" i="1" l="1"/>
  <c r="K2324" i="1"/>
  <c r="L2324" i="1" s="1"/>
  <c r="K2325" i="1" l="1"/>
  <c r="L2325" i="1" s="1"/>
  <c r="J2326" i="1"/>
  <c r="J2327" i="1" l="1"/>
  <c r="K2326" i="1"/>
  <c r="L2326" i="1" s="1"/>
  <c r="J2328" i="1" l="1"/>
  <c r="K2327" i="1"/>
  <c r="L2327" i="1" s="1"/>
  <c r="J2329" i="1" l="1"/>
  <c r="K2328" i="1"/>
  <c r="L2328" i="1" s="1"/>
  <c r="J2330" i="1" l="1"/>
  <c r="K2329" i="1"/>
  <c r="L2329" i="1" s="1"/>
  <c r="K2330" i="1" l="1"/>
  <c r="L2330" i="1" s="1"/>
  <c r="J2331" i="1"/>
  <c r="J2332" i="1" l="1"/>
  <c r="K2331" i="1"/>
  <c r="L2331" i="1" s="1"/>
  <c r="J2333" i="1" l="1"/>
  <c r="K2332" i="1"/>
  <c r="L2332" i="1" s="1"/>
  <c r="K2333" i="1" l="1"/>
  <c r="L2333" i="1" s="1"/>
  <c r="J2334" i="1"/>
  <c r="J2335" i="1" l="1"/>
  <c r="K2334" i="1"/>
  <c r="L2334" i="1" s="1"/>
  <c r="J2336" i="1" l="1"/>
  <c r="K2335" i="1"/>
  <c r="L2335" i="1" s="1"/>
  <c r="J2337" i="1" l="1"/>
  <c r="K2336" i="1"/>
  <c r="L2336" i="1" s="1"/>
  <c r="J2338" i="1" l="1"/>
  <c r="K2337" i="1"/>
  <c r="L2337" i="1" s="1"/>
  <c r="K2338" i="1" l="1"/>
  <c r="L2338" i="1" s="1"/>
  <c r="J2339" i="1"/>
  <c r="J2340" i="1" l="1"/>
  <c r="K2339" i="1"/>
  <c r="L2339" i="1" s="1"/>
  <c r="J2341" i="1" l="1"/>
  <c r="K2340" i="1"/>
  <c r="L2340" i="1" s="1"/>
  <c r="K2341" i="1" l="1"/>
  <c r="L2341" i="1" s="1"/>
  <c r="J2342" i="1"/>
  <c r="J2343" i="1" l="1"/>
  <c r="K2342" i="1"/>
  <c r="L2342" i="1" s="1"/>
  <c r="J2344" i="1" l="1"/>
  <c r="K2343" i="1"/>
  <c r="L2343" i="1" s="1"/>
  <c r="J2345" i="1" l="1"/>
  <c r="K2344" i="1"/>
  <c r="L2344" i="1" s="1"/>
  <c r="J2346" i="1" l="1"/>
  <c r="K2345" i="1"/>
  <c r="L2345" i="1" s="1"/>
  <c r="K2346" i="1" l="1"/>
  <c r="L2346" i="1" s="1"/>
  <c r="J2347" i="1"/>
  <c r="J2348" i="1" l="1"/>
  <c r="K2347" i="1"/>
  <c r="L2347" i="1" s="1"/>
  <c r="J2349" i="1" l="1"/>
  <c r="K2348" i="1"/>
  <c r="L2348" i="1" s="1"/>
  <c r="K2349" i="1" l="1"/>
  <c r="L2349" i="1" s="1"/>
  <c r="J2350" i="1"/>
  <c r="J2351" i="1" l="1"/>
  <c r="K2350" i="1"/>
  <c r="L2350" i="1" s="1"/>
  <c r="J2352" i="1" l="1"/>
  <c r="K2351" i="1"/>
  <c r="L2351" i="1" s="1"/>
  <c r="J2353" i="1" l="1"/>
  <c r="K2352" i="1"/>
  <c r="L2352" i="1" s="1"/>
  <c r="J2354" i="1" l="1"/>
  <c r="K2353" i="1"/>
  <c r="L2353" i="1" s="1"/>
  <c r="K2354" i="1" l="1"/>
  <c r="L2354" i="1" s="1"/>
  <c r="J2355" i="1"/>
  <c r="J2356" i="1" l="1"/>
  <c r="K2355" i="1"/>
  <c r="L2355" i="1" s="1"/>
  <c r="J2357" i="1" l="1"/>
  <c r="K2356" i="1"/>
  <c r="L2356" i="1" s="1"/>
  <c r="K2357" i="1" l="1"/>
  <c r="L2357" i="1" s="1"/>
  <c r="J2358" i="1"/>
  <c r="J2359" i="1" l="1"/>
  <c r="K2358" i="1"/>
  <c r="L2358" i="1" s="1"/>
  <c r="J2360" i="1" l="1"/>
  <c r="K2359" i="1"/>
  <c r="L2359" i="1" s="1"/>
  <c r="J2361" i="1" l="1"/>
  <c r="K2360" i="1"/>
  <c r="L2360" i="1" s="1"/>
  <c r="J2362" i="1" l="1"/>
  <c r="K2361" i="1"/>
  <c r="L2361" i="1" s="1"/>
  <c r="K2362" i="1" l="1"/>
  <c r="L2362" i="1" s="1"/>
  <c r="J2363" i="1"/>
  <c r="J2364" i="1" l="1"/>
  <c r="K2363" i="1"/>
  <c r="L2363" i="1" s="1"/>
  <c r="J2365" i="1" l="1"/>
  <c r="K2364" i="1"/>
  <c r="L2364" i="1" s="1"/>
  <c r="K2365" i="1" l="1"/>
  <c r="L2365" i="1" s="1"/>
  <c r="J2366" i="1"/>
  <c r="J2367" i="1" l="1"/>
  <c r="K2366" i="1"/>
  <c r="L2366" i="1" s="1"/>
  <c r="J2368" i="1" l="1"/>
  <c r="K2367" i="1"/>
  <c r="L2367" i="1" s="1"/>
  <c r="J2369" i="1" l="1"/>
  <c r="K2368" i="1"/>
  <c r="L2368" i="1" s="1"/>
  <c r="J2370" i="1" l="1"/>
  <c r="K2369" i="1"/>
  <c r="L2369" i="1" s="1"/>
  <c r="K2370" i="1" l="1"/>
  <c r="L2370" i="1" s="1"/>
  <c r="J2371" i="1"/>
  <c r="J2372" i="1" l="1"/>
  <c r="K2371" i="1"/>
  <c r="L2371" i="1" s="1"/>
  <c r="J2373" i="1" l="1"/>
  <c r="K2372" i="1"/>
  <c r="L2372" i="1" s="1"/>
  <c r="K2373" i="1" l="1"/>
  <c r="L2373" i="1" s="1"/>
  <c r="J2374" i="1"/>
  <c r="J2375" i="1" l="1"/>
  <c r="K2374" i="1"/>
  <c r="L2374" i="1" s="1"/>
  <c r="J2376" i="1" l="1"/>
  <c r="K2375" i="1"/>
  <c r="L2375" i="1" s="1"/>
  <c r="J2377" i="1" l="1"/>
  <c r="K2376" i="1"/>
  <c r="L2376" i="1" s="1"/>
  <c r="J2378" i="1" l="1"/>
  <c r="K2377" i="1"/>
  <c r="L2377" i="1" s="1"/>
  <c r="K2378" i="1" l="1"/>
  <c r="L2378" i="1" s="1"/>
  <c r="J2379" i="1"/>
  <c r="J2380" i="1" l="1"/>
  <c r="K2379" i="1"/>
  <c r="L2379" i="1" s="1"/>
  <c r="J2381" i="1" l="1"/>
  <c r="K2380" i="1"/>
  <c r="L2380" i="1" s="1"/>
  <c r="K2381" i="1" l="1"/>
  <c r="L2381" i="1" s="1"/>
  <c r="J2382" i="1"/>
  <c r="J2383" i="1" l="1"/>
  <c r="K2382" i="1"/>
  <c r="L2382" i="1" s="1"/>
  <c r="J2384" i="1" l="1"/>
  <c r="K2383" i="1"/>
  <c r="L2383" i="1" s="1"/>
  <c r="J2385" i="1" l="1"/>
  <c r="K2384" i="1"/>
  <c r="L2384" i="1" s="1"/>
  <c r="J2386" i="1" l="1"/>
  <c r="K2385" i="1"/>
  <c r="L2385" i="1" s="1"/>
  <c r="K2386" i="1" l="1"/>
  <c r="L2386" i="1" s="1"/>
  <c r="J2387" i="1"/>
  <c r="J2388" i="1" l="1"/>
  <c r="K2387" i="1"/>
  <c r="L2387" i="1" s="1"/>
  <c r="J2389" i="1" l="1"/>
  <c r="K2388" i="1"/>
  <c r="L2388" i="1" s="1"/>
  <c r="K2389" i="1" l="1"/>
  <c r="L2389" i="1" s="1"/>
  <c r="J2390" i="1"/>
  <c r="J2391" i="1" l="1"/>
  <c r="K2390" i="1"/>
  <c r="L2390" i="1" s="1"/>
  <c r="J2392" i="1" l="1"/>
  <c r="K2391" i="1"/>
  <c r="L2391" i="1" s="1"/>
  <c r="J2393" i="1" l="1"/>
  <c r="K2392" i="1"/>
  <c r="L2392" i="1" s="1"/>
  <c r="J2394" i="1" l="1"/>
  <c r="K2393" i="1"/>
  <c r="L2393" i="1" s="1"/>
  <c r="K2394" i="1" l="1"/>
  <c r="L2394" i="1" s="1"/>
  <c r="J2395" i="1"/>
  <c r="J2396" i="1" l="1"/>
  <c r="K2395" i="1"/>
  <c r="L2395" i="1" s="1"/>
  <c r="J2397" i="1" l="1"/>
  <c r="K2396" i="1"/>
  <c r="L2396" i="1" s="1"/>
  <c r="K2397" i="1" l="1"/>
  <c r="L2397" i="1" s="1"/>
  <c r="J2398" i="1"/>
  <c r="J2399" i="1" l="1"/>
  <c r="K2398" i="1"/>
  <c r="L2398" i="1" s="1"/>
  <c r="J2400" i="1" l="1"/>
  <c r="K2399" i="1"/>
  <c r="L2399" i="1" s="1"/>
  <c r="J2401" i="1" l="1"/>
  <c r="K2400" i="1"/>
  <c r="L2400" i="1" s="1"/>
  <c r="J2402" i="1" l="1"/>
  <c r="K2401" i="1"/>
  <c r="L2401" i="1" s="1"/>
  <c r="K2402" i="1" l="1"/>
  <c r="L2402" i="1" s="1"/>
  <c r="J2403" i="1"/>
  <c r="J2404" i="1" l="1"/>
  <c r="K2403" i="1"/>
  <c r="L2403" i="1" s="1"/>
  <c r="J2405" i="1" l="1"/>
  <c r="K2404" i="1"/>
  <c r="L2404" i="1" s="1"/>
  <c r="K2405" i="1" l="1"/>
  <c r="L2405" i="1" s="1"/>
  <c r="J2406" i="1"/>
  <c r="J2407" i="1" l="1"/>
  <c r="K2406" i="1"/>
  <c r="L2406" i="1" s="1"/>
  <c r="J2408" i="1" l="1"/>
  <c r="K2407" i="1"/>
  <c r="L2407" i="1" s="1"/>
  <c r="J2409" i="1" l="1"/>
  <c r="K2408" i="1"/>
  <c r="L2408" i="1" s="1"/>
  <c r="J2410" i="1" l="1"/>
  <c r="K2409" i="1"/>
  <c r="L2409" i="1" s="1"/>
  <c r="K2410" i="1" l="1"/>
  <c r="L2410" i="1" s="1"/>
  <c r="J2411" i="1"/>
  <c r="J2412" i="1" l="1"/>
  <c r="K2411" i="1"/>
  <c r="L2411" i="1" s="1"/>
  <c r="J2413" i="1" l="1"/>
  <c r="K2412" i="1"/>
  <c r="L2412" i="1" s="1"/>
  <c r="K2413" i="1" l="1"/>
  <c r="L2413" i="1" s="1"/>
  <c r="J2414" i="1"/>
  <c r="J2415" i="1" l="1"/>
  <c r="K2414" i="1"/>
  <c r="L2414" i="1" s="1"/>
  <c r="J2416" i="1" l="1"/>
  <c r="K2415" i="1"/>
  <c r="L2415" i="1" s="1"/>
  <c r="J2417" i="1" l="1"/>
  <c r="K2416" i="1"/>
  <c r="L2416" i="1" s="1"/>
  <c r="J2418" i="1" l="1"/>
  <c r="K2417" i="1"/>
  <c r="L2417" i="1" s="1"/>
  <c r="K2418" i="1" l="1"/>
  <c r="L2418" i="1" s="1"/>
  <c r="J2419" i="1"/>
  <c r="J2420" i="1" l="1"/>
  <c r="K2419" i="1"/>
  <c r="L2419" i="1" s="1"/>
  <c r="J2421" i="1" l="1"/>
  <c r="K2420" i="1"/>
  <c r="L2420" i="1" s="1"/>
  <c r="K2421" i="1" l="1"/>
  <c r="L2421" i="1" s="1"/>
  <c r="J2422" i="1"/>
  <c r="J2423" i="1" l="1"/>
  <c r="K2422" i="1"/>
  <c r="L2422" i="1" s="1"/>
  <c r="J2424" i="1" l="1"/>
  <c r="K2423" i="1"/>
  <c r="L2423" i="1" s="1"/>
  <c r="J2425" i="1" l="1"/>
  <c r="K2424" i="1"/>
  <c r="L2424" i="1" s="1"/>
  <c r="J2426" i="1" l="1"/>
  <c r="K2425" i="1"/>
  <c r="L2425" i="1" s="1"/>
  <c r="K2426" i="1" l="1"/>
  <c r="L2426" i="1" s="1"/>
  <c r="J2427" i="1"/>
  <c r="J2428" i="1" l="1"/>
  <c r="K2427" i="1"/>
  <c r="L2427" i="1" s="1"/>
  <c r="J2429" i="1" l="1"/>
  <c r="K2428" i="1"/>
  <c r="L2428" i="1" s="1"/>
  <c r="K2429" i="1" l="1"/>
  <c r="L2429" i="1" s="1"/>
  <c r="J2430" i="1"/>
  <c r="J2431" i="1" l="1"/>
  <c r="K2430" i="1"/>
  <c r="L2430" i="1" s="1"/>
  <c r="J2432" i="1" l="1"/>
  <c r="K2431" i="1"/>
  <c r="L2431" i="1" s="1"/>
  <c r="J2433" i="1" l="1"/>
  <c r="K2432" i="1"/>
  <c r="L2432" i="1" s="1"/>
  <c r="J2434" i="1" l="1"/>
  <c r="K2433" i="1"/>
  <c r="L2433" i="1" s="1"/>
  <c r="K2434" i="1" l="1"/>
  <c r="L2434" i="1" s="1"/>
  <c r="J2435" i="1"/>
  <c r="J2436" i="1" l="1"/>
  <c r="K2435" i="1"/>
  <c r="L2435" i="1" s="1"/>
  <c r="J2437" i="1" l="1"/>
  <c r="K2436" i="1"/>
  <c r="L2436" i="1" s="1"/>
  <c r="K2437" i="1" l="1"/>
  <c r="L2437" i="1" s="1"/>
  <c r="J2438" i="1"/>
  <c r="J2439" i="1" l="1"/>
  <c r="K2438" i="1"/>
  <c r="L2438" i="1" s="1"/>
  <c r="J2440" i="1" l="1"/>
  <c r="K2439" i="1"/>
  <c r="L2439" i="1" s="1"/>
  <c r="J2441" i="1" l="1"/>
  <c r="K2440" i="1"/>
  <c r="L2440" i="1" s="1"/>
  <c r="J2442" i="1" l="1"/>
  <c r="K2441" i="1"/>
  <c r="L2441" i="1" s="1"/>
  <c r="K2442" i="1" l="1"/>
  <c r="L2442" i="1" s="1"/>
  <c r="J2443" i="1"/>
  <c r="J2444" i="1" l="1"/>
  <c r="K2443" i="1"/>
  <c r="L2443" i="1" s="1"/>
  <c r="J2445" i="1" l="1"/>
  <c r="K2444" i="1"/>
  <c r="L2444" i="1" s="1"/>
  <c r="K2445" i="1" l="1"/>
  <c r="L2445" i="1" s="1"/>
  <c r="J2446" i="1"/>
  <c r="J2447" i="1" l="1"/>
  <c r="K2446" i="1"/>
  <c r="L2446" i="1" s="1"/>
  <c r="J2448" i="1" l="1"/>
  <c r="K2447" i="1"/>
  <c r="L2447" i="1" s="1"/>
  <c r="J2449" i="1" l="1"/>
  <c r="K2448" i="1"/>
  <c r="L2448" i="1" s="1"/>
  <c r="J2450" i="1" l="1"/>
  <c r="K2449" i="1"/>
  <c r="L2449" i="1" s="1"/>
  <c r="K2450" i="1" l="1"/>
  <c r="L2450" i="1" s="1"/>
  <c r="J2451" i="1"/>
  <c r="J2452" i="1" l="1"/>
  <c r="K2451" i="1"/>
  <c r="L2451" i="1" s="1"/>
  <c r="J2453" i="1" l="1"/>
  <c r="K2452" i="1"/>
  <c r="L2452" i="1" s="1"/>
  <c r="K2453" i="1" l="1"/>
  <c r="L2453" i="1" s="1"/>
  <c r="J2454" i="1"/>
  <c r="J2455" i="1" l="1"/>
  <c r="K2454" i="1"/>
  <c r="L2454" i="1" s="1"/>
  <c r="J2456" i="1" l="1"/>
  <c r="K2455" i="1"/>
  <c r="L2455" i="1" s="1"/>
  <c r="J2457" i="1" l="1"/>
  <c r="K2456" i="1"/>
  <c r="L2456" i="1" s="1"/>
  <c r="J2458" i="1" l="1"/>
  <c r="K2457" i="1"/>
  <c r="L2457" i="1" s="1"/>
  <c r="K2458" i="1" l="1"/>
  <c r="L2458" i="1" s="1"/>
  <c r="J2459" i="1"/>
  <c r="J2460" i="1" l="1"/>
  <c r="K2459" i="1"/>
  <c r="L2459" i="1" s="1"/>
  <c r="J2461" i="1" l="1"/>
  <c r="K2460" i="1"/>
  <c r="L2460" i="1" s="1"/>
  <c r="K2461" i="1" l="1"/>
  <c r="L2461" i="1" s="1"/>
  <c r="J2462" i="1"/>
  <c r="J2463" i="1" l="1"/>
  <c r="K2462" i="1"/>
  <c r="L2462" i="1" s="1"/>
  <c r="J2464" i="1" l="1"/>
  <c r="K2463" i="1"/>
  <c r="L2463" i="1" s="1"/>
  <c r="J2465" i="1" l="1"/>
  <c r="K2464" i="1"/>
  <c r="L2464" i="1" s="1"/>
  <c r="J2466" i="1" l="1"/>
  <c r="K2465" i="1"/>
  <c r="L2465" i="1" s="1"/>
  <c r="K2466" i="1" l="1"/>
  <c r="L2466" i="1" s="1"/>
  <c r="J2467" i="1"/>
  <c r="J2468" i="1" l="1"/>
  <c r="K2467" i="1"/>
  <c r="L2467" i="1" s="1"/>
  <c r="J2469" i="1" l="1"/>
  <c r="K2468" i="1"/>
  <c r="L2468" i="1" s="1"/>
  <c r="K2469" i="1" l="1"/>
  <c r="L2469" i="1" s="1"/>
  <c r="J2470" i="1"/>
  <c r="J2471" i="1" l="1"/>
  <c r="K2470" i="1"/>
  <c r="L2470" i="1" s="1"/>
  <c r="J2472" i="1" l="1"/>
  <c r="K2471" i="1"/>
  <c r="L2471" i="1" s="1"/>
  <c r="J2473" i="1" l="1"/>
  <c r="K2472" i="1"/>
  <c r="L2472" i="1" s="1"/>
  <c r="J2474" i="1" l="1"/>
  <c r="K2473" i="1"/>
  <c r="L2473" i="1" s="1"/>
  <c r="K2474" i="1" l="1"/>
  <c r="L2474" i="1" s="1"/>
  <c r="J2475" i="1"/>
  <c r="J2476" i="1" l="1"/>
  <c r="K2475" i="1"/>
  <c r="L2475" i="1" s="1"/>
  <c r="J2477" i="1" l="1"/>
  <c r="K2476" i="1"/>
  <c r="L2476" i="1" s="1"/>
  <c r="K2477" i="1" l="1"/>
  <c r="L2477" i="1" s="1"/>
  <c r="J2478" i="1"/>
  <c r="J2479" i="1" l="1"/>
  <c r="K2478" i="1"/>
  <c r="L2478" i="1" s="1"/>
  <c r="J2480" i="1" l="1"/>
  <c r="K2479" i="1"/>
  <c r="L2479" i="1" s="1"/>
  <c r="J2481" i="1" l="1"/>
  <c r="K2480" i="1"/>
  <c r="L2480" i="1" s="1"/>
  <c r="J2482" i="1" l="1"/>
  <c r="K2481" i="1"/>
  <c r="L2481" i="1" s="1"/>
  <c r="K2482" i="1" l="1"/>
  <c r="L2482" i="1" s="1"/>
  <c r="J2483" i="1"/>
  <c r="J2484" i="1" l="1"/>
  <c r="K2483" i="1"/>
  <c r="L2483" i="1" s="1"/>
  <c r="J2485" i="1" l="1"/>
  <c r="K2484" i="1"/>
  <c r="L2484" i="1" s="1"/>
  <c r="K2485" i="1" l="1"/>
  <c r="L2485" i="1" s="1"/>
  <c r="J2486" i="1"/>
  <c r="J2487" i="1" l="1"/>
  <c r="K2486" i="1"/>
  <c r="L2486" i="1" s="1"/>
  <c r="J2488" i="1" l="1"/>
  <c r="K2487" i="1"/>
  <c r="L2487" i="1" s="1"/>
  <c r="J2489" i="1" l="1"/>
  <c r="K2488" i="1"/>
  <c r="L2488" i="1" s="1"/>
  <c r="J2490" i="1" l="1"/>
  <c r="K2489" i="1"/>
  <c r="L2489" i="1" s="1"/>
  <c r="K2490" i="1" l="1"/>
  <c r="L2490" i="1" s="1"/>
  <c r="J2491" i="1"/>
  <c r="J2492" i="1" l="1"/>
  <c r="K2491" i="1"/>
  <c r="L2491" i="1" s="1"/>
  <c r="J2493" i="1" l="1"/>
  <c r="K2492" i="1"/>
  <c r="L2492" i="1" s="1"/>
  <c r="K2493" i="1" l="1"/>
  <c r="L2493" i="1" s="1"/>
  <c r="J2494" i="1"/>
  <c r="J2495" i="1" l="1"/>
  <c r="K2494" i="1"/>
  <c r="L2494" i="1" s="1"/>
  <c r="J2496" i="1" l="1"/>
  <c r="K2495" i="1"/>
  <c r="L2495" i="1" s="1"/>
  <c r="K2496" i="1" l="1"/>
  <c r="L2496" i="1" s="1"/>
  <c r="J2497" i="1"/>
  <c r="J2498" i="1" l="1"/>
  <c r="K2497" i="1"/>
  <c r="L2497" i="1" s="1"/>
  <c r="J2499" i="1" l="1"/>
  <c r="K2498" i="1"/>
  <c r="L2498" i="1" s="1"/>
  <c r="K2499" i="1" l="1"/>
  <c r="L2499" i="1" s="1"/>
  <c r="J2500" i="1"/>
  <c r="J2501" i="1" l="1"/>
  <c r="K2500" i="1"/>
  <c r="L2500" i="1" s="1"/>
  <c r="J2502" i="1" l="1"/>
  <c r="K2501" i="1"/>
  <c r="L2501" i="1" s="1"/>
  <c r="J2503" i="1" l="1"/>
  <c r="K2502" i="1"/>
  <c r="L2502" i="1" s="1"/>
  <c r="K2503" i="1" l="1"/>
  <c r="L2503" i="1" s="1"/>
  <c r="J2504" i="1"/>
  <c r="K2504" i="1" l="1"/>
  <c r="L2504" i="1" s="1"/>
  <c r="J2505" i="1"/>
  <c r="J2506" i="1" l="1"/>
  <c r="K2505" i="1"/>
  <c r="L2505" i="1" s="1"/>
  <c r="J2507" i="1" l="1"/>
  <c r="K2506" i="1"/>
  <c r="L2506" i="1" s="1"/>
  <c r="K2507" i="1" l="1"/>
  <c r="L2507" i="1" s="1"/>
  <c r="J2508" i="1"/>
  <c r="J2509" i="1" l="1"/>
  <c r="K2508" i="1"/>
  <c r="L2508" i="1" s="1"/>
  <c r="J2510" i="1" l="1"/>
  <c r="K2509" i="1"/>
  <c r="L2509" i="1" s="1"/>
  <c r="K2510" i="1" l="1"/>
  <c r="L2510" i="1" s="1"/>
  <c r="J2511" i="1"/>
  <c r="J2512" i="1" l="1"/>
  <c r="K2511" i="1"/>
  <c r="L2511" i="1" s="1"/>
  <c r="K2512" i="1" l="1"/>
  <c r="L2512" i="1" s="1"/>
  <c r="J2513" i="1"/>
  <c r="J2514" i="1" l="1"/>
  <c r="K2513" i="1"/>
  <c r="L2513" i="1" s="1"/>
  <c r="J2515" i="1" l="1"/>
  <c r="K2514" i="1"/>
  <c r="L2514" i="1" s="1"/>
  <c r="K2515" i="1" l="1"/>
  <c r="L2515" i="1" s="1"/>
  <c r="J2516" i="1"/>
  <c r="J2517" i="1" l="1"/>
  <c r="K2516" i="1"/>
  <c r="L2516" i="1" s="1"/>
  <c r="J2518" i="1" l="1"/>
  <c r="K2517" i="1"/>
  <c r="L2517" i="1" s="1"/>
  <c r="J2519" i="1" l="1"/>
  <c r="K2518" i="1"/>
  <c r="L2518" i="1" s="1"/>
  <c r="J2520" i="1" l="1"/>
  <c r="K2519" i="1"/>
  <c r="L2519" i="1" s="1"/>
  <c r="K2520" i="1" l="1"/>
  <c r="L2520" i="1" s="1"/>
  <c r="J2521" i="1"/>
  <c r="K2521" i="1" l="1"/>
  <c r="L2521" i="1" s="1"/>
  <c r="J2522" i="1"/>
  <c r="J2523" i="1" l="1"/>
  <c r="K2522" i="1"/>
  <c r="L2522" i="1" s="1"/>
  <c r="J2524" i="1" l="1"/>
  <c r="K2523" i="1"/>
  <c r="L2523" i="1" s="1"/>
  <c r="J2525" i="1" l="1"/>
  <c r="K2524" i="1"/>
  <c r="L2524" i="1" s="1"/>
  <c r="K2525" i="1" l="1"/>
  <c r="L2525" i="1" s="1"/>
  <c r="J2526" i="1"/>
  <c r="J2527" i="1" l="1"/>
  <c r="K2526" i="1"/>
  <c r="L2526" i="1" s="1"/>
  <c r="J2528" i="1" l="1"/>
  <c r="K2527" i="1"/>
  <c r="L2527" i="1" s="1"/>
  <c r="K2528" i="1" l="1"/>
  <c r="L2528" i="1" s="1"/>
  <c r="J2529" i="1"/>
  <c r="K2529" i="1" l="1"/>
  <c r="L2529" i="1" s="1"/>
  <c r="J2530" i="1"/>
  <c r="J2531" i="1" l="1"/>
  <c r="K2530" i="1"/>
  <c r="L2530" i="1" s="1"/>
  <c r="J2532" i="1" l="1"/>
  <c r="K2531" i="1"/>
  <c r="L2531" i="1" s="1"/>
  <c r="J2533" i="1" l="1"/>
  <c r="K2532" i="1"/>
  <c r="L2532" i="1" s="1"/>
  <c r="K2533" i="1" l="1"/>
  <c r="L2533" i="1" s="1"/>
  <c r="J2534" i="1"/>
  <c r="J2535" i="1" l="1"/>
  <c r="K2534" i="1"/>
  <c r="L2534" i="1" s="1"/>
  <c r="J2536" i="1" l="1"/>
  <c r="K2535" i="1"/>
  <c r="L2535" i="1" s="1"/>
  <c r="K2536" i="1" l="1"/>
  <c r="L2536" i="1" s="1"/>
  <c r="J2537" i="1"/>
  <c r="K2537" i="1" l="1"/>
  <c r="L2537" i="1" s="1"/>
  <c r="J2538" i="1"/>
  <c r="J2539" i="1" l="1"/>
  <c r="K2538" i="1"/>
  <c r="L2538" i="1" s="1"/>
  <c r="J2540" i="1" l="1"/>
  <c r="K2539" i="1"/>
  <c r="L2539" i="1" s="1"/>
  <c r="J2541" i="1" l="1"/>
  <c r="K2540" i="1"/>
  <c r="L2540" i="1" s="1"/>
  <c r="K2541" i="1" l="1"/>
  <c r="L2541" i="1" s="1"/>
  <c r="J2542" i="1"/>
  <c r="J2543" i="1" l="1"/>
  <c r="K2542" i="1"/>
  <c r="L2542" i="1" s="1"/>
  <c r="J2544" i="1" l="1"/>
  <c r="K2543" i="1"/>
  <c r="L2543" i="1" s="1"/>
  <c r="K2544" i="1" l="1"/>
  <c r="L2544" i="1" s="1"/>
  <c r="J2545" i="1"/>
  <c r="K2545" i="1" l="1"/>
  <c r="L2545" i="1" s="1"/>
  <c r="J2546" i="1"/>
  <c r="J2547" i="1" l="1"/>
  <c r="K2546" i="1"/>
  <c r="L2546" i="1" s="1"/>
  <c r="J2548" i="1" l="1"/>
  <c r="K2547" i="1"/>
  <c r="L2547" i="1" s="1"/>
  <c r="J2549" i="1" l="1"/>
  <c r="K2548" i="1"/>
  <c r="L2548" i="1" s="1"/>
  <c r="K2549" i="1" l="1"/>
  <c r="L2549" i="1" s="1"/>
  <c r="J2550" i="1"/>
  <c r="J2551" i="1" l="1"/>
  <c r="K2550" i="1"/>
  <c r="L2550" i="1" s="1"/>
  <c r="J2552" i="1" l="1"/>
  <c r="K2551" i="1"/>
  <c r="L2551" i="1" s="1"/>
  <c r="K2552" i="1" l="1"/>
  <c r="L2552" i="1" s="1"/>
  <c r="J2553" i="1"/>
  <c r="K2553" i="1" l="1"/>
  <c r="L2553" i="1" s="1"/>
  <c r="J2554" i="1"/>
  <c r="J2555" i="1" l="1"/>
  <c r="K2554" i="1"/>
  <c r="L2554" i="1" s="1"/>
  <c r="J2556" i="1" l="1"/>
  <c r="K2555" i="1"/>
  <c r="L2555" i="1" s="1"/>
  <c r="J2557" i="1" l="1"/>
  <c r="K2556" i="1"/>
  <c r="L2556" i="1" s="1"/>
  <c r="K2557" i="1" l="1"/>
  <c r="L2557" i="1" s="1"/>
  <c r="J2558" i="1"/>
  <c r="J2559" i="1" l="1"/>
  <c r="K2558" i="1"/>
  <c r="L2558" i="1" s="1"/>
  <c r="J2560" i="1" l="1"/>
  <c r="K2559" i="1"/>
  <c r="L2559" i="1" s="1"/>
  <c r="K2560" i="1" l="1"/>
  <c r="L2560" i="1" s="1"/>
  <c r="J2561" i="1"/>
  <c r="K2561" i="1" l="1"/>
  <c r="L2561" i="1" s="1"/>
  <c r="J2562" i="1"/>
  <c r="J2563" i="1" l="1"/>
  <c r="K2562" i="1"/>
  <c r="L2562" i="1" s="1"/>
  <c r="J2564" i="1" l="1"/>
  <c r="K2563" i="1"/>
  <c r="L2563" i="1" s="1"/>
  <c r="J2565" i="1" l="1"/>
  <c r="K2564" i="1"/>
  <c r="L2564" i="1" s="1"/>
  <c r="K2565" i="1" l="1"/>
  <c r="L2565" i="1" s="1"/>
  <c r="J2566" i="1"/>
  <c r="J2567" i="1" l="1"/>
  <c r="K2566" i="1"/>
  <c r="L2566" i="1" s="1"/>
  <c r="J2568" i="1" l="1"/>
  <c r="K2567" i="1"/>
  <c r="L2567" i="1" s="1"/>
  <c r="K2568" i="1" l="1"/>
  <c r="L2568" i="1" s="1"/>
  <c r="J2569" i="1"/>
  <c r="K2569" i="1" l="1"/>
  <c r="L2569" i="1" s="1"/>
  <c r="J2570" i="1"/>
  <c r="J2571" i="1" l="1"/>
  <c r="K2570" i="1"/>
  <c r="L2570" i="1" s="1"/>
  <c r="J2572" i="1" l="1"/>
  <c r="K2571" i="1"/>
  <c r="L2571" i="1" s="1"/>
  <c r="J2573" i="1" l="1"/>
  <c r="K2572" i="1"/>
  <c r="L2572" i="1" s="1"/>
  <c r="K2573" i="1" l="1"/>
  <c r="L2573" i="1" s="1"/>
  <c r="J2574" i="1"/>
  <c r="J2575" i="1" l="1"/>
  <c r="K2574" i="1"/>
  <c r="L2574" i="1" s="1"/>
  <c r="J2576" i="1" l="1"/>
  <c r="K2575" i="1"/>
  <c r="L2575" i="1" s="1"/>
  <c r="K2576" i="1" l="1"/>
  <c r="L2576" i="1" s="1"/>
  <c r="J2577" i="1"/>
  <c r="K2577" i="1" l="1"/>
  <c r="L2577" i="1" s="1"/>
  <c r="J2578" i="1"/>
  <c r="J2579" i="1" l="1"/>
  <c r="K2578" i="1"/>
  <c r="L2578" i="1" s="1"/>
  <c r="J2580" i="1" l="1"/>
  <c r="K2579" i="1"/>
  <c r="L2579" i="1" s="1"/>
  <c r="J2581" i="1" l="1"/>
  <c r="K2580" i="1"/>
  <c r="L2580" i="1" s="1"/>
  <c r="K2581" i="1" l="1"/>
  <c r="L2581" i="1" s="1"/>
  <c r="J2582" i="1"/>
  <c r="J2583" i="1" l="1"/>
  <c r="K2582" i="1"/>
  <c r="L2582" i="1" s="1"/>
  <c r="J2584" i="1" l="1"/>
  <c r="K2583" i="1"/>
  <c r="L2583" i="1" s="1"/>
  <c r="K2584" i="1" l="1"/>
  <c r="L2584" i="1" s="1"/>
  <c r="J2585" i="1"/>
  <c r="K2585" i="1" l="1"/>
  <c r="L2585" i="1" s="1"/>
  <c r="J2586" i="1"/>
  <c r="J2587" i="1" l="1"/>
  <c r="K2586" i="1"/>
  <c r="L2586" i="1" s="1"/>
  <c r="J2588" i="1" l="1"/>
  <c r="K2587" i="1"/>
  <c r="L2587" i="1" s="1"/>
  <c r="J2589" i="1" l="1"/>
  <c r="K2588" i="1"/>
  <c r="L2588" i="1" s="1"/>
  <c r="K2589" i="1" l="1"/>
  <c r="L2589" i="1" s="1"/>
  <c r="J2590" i="1"/>
  <c r="J2591" i="1" l="1"/>
  <c r="K2590" i="1"/>
  <c r="L2590" i="1" s="1"/>
  <c r="J2592" i="1" l="1"/>
  <c r="K2591" i="1"/>
  <c r="L2591" i="1" s="1"/>
  <c r="J2593" i="1" l="1"/>
  <c r="K2592" i="1"/>
  <c r="L2592" i="1" s="1"/>
  <c r="J2594" i="1" l="1"/>
  <c r="K2593" i="1"/>
  <c r="L2593" i="1" s="1"/>
  <c r="J2595" i="1" l="1"/>
  <c r="K2594" i="1"/>
  <c r="L2594" i="1" s="1"/>
  <c r="J2596" i="1" l="1"/>
  <c r="K2595" i="1"/>
  <c r="L2595" i="1" s="1"/>
  <c r="K2596" i="1" l="1"/>
  <c r="L2596" i="1" s="1"/>
  <c r="J2597" i="1"/>
  <c r="K2597" i="1" l="1"/>
  <c r="L2597" i="1" s="1"/>
  <c r="J2598" i="1"/>
  <c r="J2599" i="1" l="1"/>
  <c r="K2598" i="1"/>
  <c r="L2598" i="1" s="1"/>
  <c r="J2600" i="1" l="1"/>
  <c r="K2599" i="1"/>
  <c r="L2599" i="1" s="1"/>
  <c r="J2601" i="1" l="1"/>
  <c r="K2600" i="1"/>
  <c r="L2600" i="1" s="1"/>
  <c r="J2602" i="1" l="1"/>
  <c r="K2601" i="1"/>
  <c r="L2601" i="1" s="1"/>
  <c r="K2602" i="1" l="1"/>
  <c r="L2602" i="1" s="1"/>
  <c r="J2603" i="1"/>
  <c r="J2604" i="1" l="1"/>
  <c r="K2603" i="1"/>
  <c r="L2603" i="1" s="1"/>
  <c r="J2605" i="1" l="1"/>
  <c r="K2604" i="1"/>
  <c r="L2604" i="1" s="1"/>
  <c r="K2605" i="1" l="1"/>
  <c r="L2605" i="1" s="1"/>
  <c r="J2606" i="1"/>
  <c r="J2607" i="1" l="1"/>
  <c r="K2606" i="1"/>
  <c r="L2606" i="1" s="1"/>
  <c r="J2608" i="1" l="1"/>
  <c r="K2607" i="1"/>
  <c r="L2607" i="1" s="1"/>
  <c r="J2609" i="1" l="1"/>
  <c r="K2608" i="1"/>
  <c r="L2608" i="1" s="1"/>
  <c r="J2610" i="1" l="1"/>
  <c r="K2609" i="1"/>
  <c r="L2609" i="1" s="1"/>
  <c r="K2610" i="1" l="1"/>
  <c r="L2610" i="1" s="1"/>
  <c r="J2611" i="1"/>
  <c r="J2612" i="1" l="1"/>
  <c r="K2611" i="1"/>
  <c r="L2611" i="1" s="1"/>
  <c r="J2613" i="1" l="1"/>
  <c r="K2612" i="1"/>
  <c r="L2612" i="1" s="1"/>
  <c r="K2613" i="1" l="1"/>
  <c r="L2613" i="1" s="1"/>
  <c r="J2614" i="1"/>
  <c r="J2615" i="1" l="1"/>
  <c r="K2614" i="1"/>
  <c r="L2614" i="1" s="1"/>
  <c r="J2616" i="1" l="1"/>
  <c r="K2615" i="1"/>
  <c r="L2615" i="1" s="1"/>
  <c r="J2617" i="1" l="1"/>
  <c r="K2616" i="1"/>
  <c r="L2616" i="1" s="1"/>
  <c r="J2618" i="1" l="1"/>
  <c r="K2617" i="1"/>
  <c r="L2617" i="1" s="1"/>
  <c r="K2618" i="1" l="1"/>
  <c r="L2618" i="1" s="1"/>
  <c r="J2619" i="1"/>
  <c r="J2620" i="1" l="1"/>
  <c r="K2619" i="1"/>
  <c r="L2619" i="1" s="1"/>
  <c r="J2621" i="1" l="1"/>
  <c r="K2620" i="1"/>
  <c r="L2620" i="1" s="1"/>
  <c r="K2621" i="1" l="1"/>
  <c r="L2621" i="1" s="1"/>
  <c r="J2622" i="1"/>
  <c r="J2623" i="1" l="1"/>
  <c r="K2622" i="1"/>
  <c r="L2622" i="1" s="1"/>
  <c r="J2624" i="1" l="1"/>
  <c r="K2623" i="1"/>
  <c r="L2623" i="1" s="1"/>
  <c r="J2625" i="1" l="1"/>
  <c r="K2624" i="1"/>
  <c r="L2624" i="1" s="1"/>
  <c r="J2626" i="1" l="1"/>
  <c r="K2625" i="1"/>
  <c r="L2625" i="1" s="1"/>
  <c r="K2626" i="1" l="1"/>
  <c r="L2626" i="1" s="1"/>
  <c r="J2627" i="1"/>
  <c r="J2628" i="1" l="1"/>
  <c r="K2627" i="1"/>
  <c r="L2627" i="1" s="1"/>
  <c r="J2629" i="1" l="1"/>
  <c r="K2628" i="1"/>
  <c r="L2628" i="1" s="1"/>
  <c r="K2629" i="1" l="1"/>
  <c r="L2629" i="1" s="1"/>
  <c r="J2630" i="1"/>
  <c r="J2631" i="1" l="1"/>
  <c r="K2630" i="1"/>
  <c r="L2630" i="1" s="1"/>
  <c r="J2632" i="1" l="1"/>
  <c r="K2631" i="1"/>
  <c r="L2631" i="1" s="1"/>
  <c r="J2633" i="1" l="1"/>
  <c r="K2632" i="1"/>
  <c r="L2632" i="1" s="1"/>
  <c r="J2634" i="1" l="1"/>
  <c r="K2633" i="1"/>
  <c r="L2633" i="1" s="1"/>
  <c r="K2634" i="1" l="1"/>
  <c r="L2634" i="1" s="1"/>
  <c r="J2635" i="1"/>
  <c r="J2636" i="1" l="1"/>
  <c r="K2635" i="1"/>
  <c r="L2635" i="1" s="1"/>
  <c r="J2637" i="1" l="1"/>
  <c r="K2636" i="1"/>
  <c r="L2636" i="1" s="1"/>
  <c r="K2637" i="1" l="1"/>
  <c r="L2637" i="1" s="1"/>
  <c r="J2638" i="1"/>
  <c r="J2639" i="1" l="1"/>
  <c r="K2638" i="1"/>
  <c r="L2638" i="1" s="1"/>
  <c r="J2640" i="1" l="1"/>
  <c r="K2639" i="1"/>
  <c r="L2639" i="1" s="1"/>
  <c r="J2641" i="1" l="1"/>
  <c r="K2640" i="1"/>
  <c r="L2640" i="1" s="1"/>
  <c r="J2642" i="1" l="1"/>
  <c r="K2641" i="1"/>
  <c r="L2641" i="1" s="1"/>
  <c r="K2642" i="1" l="1"/>
  <c r="L2642" i="1" s="1"/>
  <c r="J2643" i="1"/>
  <c r="J2644" i="1" l="1"/>
  <c r="K2643" i="1"/>
  <c r="L2643" i="1" s="1"/>
  <c r="J2645" i="1" l="1"/>
  <c r="K2644" i="1"/>
  <c r="L2644" i="1" s="1"/>
  <c r="K2645" i="1" l="1"/>
  <c r="L2645" i="1" s="1"/>
  <c r="J2646" i="1"/>
  <c r="J2647" i="1" l="1"/>
  <c r="K2646" i="1"/>
  <c r="L2646" i="1" s="1"/>
  <c r="J2648" i="1" l="1"/>
  <c r="K2647" i="1"/>
  <c r="L2647" i="1" s="1"/>
  <c r="J2649" i="1" l="1"/>
  <c r="K2648" i="1"/>
  <c r="L2648" i="1" s="1"/>
  <c r="J2650" i="1" l="1"/>
  <c r="K2649" i="1"/>
  <c r="L2649" i="1" s="1"/>
  <c r="K2650" i="1" l="1"/>
  <c r="L2650" i="1" s="1"/>
  <c r="J2651" i="1"/>
  <c r="J2652" i="1" l="1"/>
  <c r="K2651" i="1"/>
  <c r="L2651" i="1" s="1"/>
  <c r="J2653" i="1" l="1"/>
  <c r="K2652" i="1"/>
  <c r="L2652" i="1" s="1"/>
  <c r="K2653" i="1" l="1"/>
  <c r="L2653" i="1" s="1"/>
  <c r="J2654" i="1"/>
  <c r="J2655" i="1" l="1"/>
  <c r="K2654" i="1"/>
  <c r="L2654" i="1" s="1"/>
  <c r="J2656" i="1" l="1"/>
  <c r="K2655" i="1"/>
  <c r="L2655" i="1" s="1"/>
  <c r="J2657" i="1" l="1"/>
  <c r="K2656" i="1"/>
  <c r="L2656" i="1" s="1"/>
  <c r="J2658" i="1" l="1"/>
  <c r="K2657" i="1"/>
  <c r="L2657" i="1" s="1"/>
  <c r="K2658" i="1" l="1"/>
  <c r="L2658" i="1" s="1"/>
  <c r="J2659" i="1"/>
  <c r="J2660" i="1" l="1"/>
  <c r="K2659" i="1"/>
  <c r="L2659" i="1" s="1"/>
  <c r="J2661" i="1" l="1"/>
  <c r="K2660" i="1"/>
  <c r="L2660" i="1" s="1"/>
  <c r="K2661" i="1" l="1"/>
  <c r="L2661" i="1" s="1"/>
  <c r="J2662" i="1"/>
  <c r="J2663" i="1" l="1"/>
  <c r="K2662" i="1"/>
  <c r="L2662" i="1" s="1"/>
  <c r="J2664" i="1" l="1"/>
  <c r="K2663" i="1"/>
  <c r="L2663" i="1" s="1"/>
  <c r="J2665" i="1" l="1"/>
  <c r="K2664" i="1"/>
  <c r="L2664" i="1" s="1"/>
  <c r="J2666" i="1" l="1"/>
  <c r="K2665" i="1"/>
  <c r="L2665" i="1" s="1"/>
  <c r="K2666" i="1" l="1"/>
  <c r="L2666" i="1" s="1"/>
  <c r="J2667" i="1"/>
  <c r="J2668" i="1" l="1"/>
  <c r="K2667" i="1"/>
  <c r="L2667" i="1" s="1"/>
  <c r="J2669" i="1" l="1"/>
  <c r="K2668" i="1"/>
  <c r="L2668" i="1" s="1"/>
  <c r="K2669" i="1" l="1"/>
  <c r="L2669" i="1" s="1"/>
  <c r="J2670" i="1"/>
  <c r="J2671" i="1" l="1"/>
  <c r="K2670" i="1"/>
  <c r="L2670" i="1" s="1"/>
  <c r="J2672" i="1" l="1"/>
  <c r="K2671" i="1"/>
  <c r="L2671" i="1" s="1"/>
  <c r="J2673" i="1" l="1"/>
  <c r="K2672" i="1"/>
  <c r="L2672" i="1" s="1"/>
  <c r="J2674" i="1" l="1"/>
  <c r="K2673" i="1"/>
  <c r="L2673" i="1" s="1"/>
  <c r="K2674" i="1" l="1"/>
  <c r="L2674" i="1" s="1"/>
  <c r="J2675" i="1"/>
  <c r="J2676" i="1" l="1"/>
  <c r="K2675" i="1"/>
  <c r="L2675" i="1" s="1"/>
  <c r="J2677" i="1" l="1"/>
  <c r="K2676" i="1"/>
  <c r="L2676" i="1" s="1"/>
  <c r="K2677" i="1" l="1"/>
  <c r="L2677" i="1" s="1"/>
  <c r="J2678" i="1"/>
  <c r="J2679" i="1" l="1"/>
  <c r="K2678" i="1"/>
  <c r="L2678" i="1" s="1"/>
  <c r="J2680" i="1" l="1"/>
  <c r="K2679" i="1"/>
  <c r="L2679" i="1" s="1"/>
  <c r="J2681" i="1" l="1"/>
  <c r="K2680" i="1"/>
  <c r="L2680" i="1" s="1"/>
  <c r="J2682" i="1" l="1"/>
  <c r="K2681" i="1"/>
  <c r="L2681" i="1" s="1"/>
  <c r="K2682" i="1" l="1"/>
  <c r="L2682" i="1" s="1"/>
  <c r="J2683" i="1"/>
  <c r="J2684" i="1" l="1"/>
  <c r="K2683" i="1"/>
  <c r="L2683" i="1" s="1"/>
  <c r="J2685" i="1" l="1"/>
  <c r="K2684" i="1"/>
  <c r="L2684" i="1" s="1"/>
  <c r="K2685" i="1" l="1"/>
  <c r="L2685" i="1" s="1"/>
  <c r="J2686" i="1"/>
  <c r="J2687" i="1" l="1"/>
  <c r="K2686" i="1"/>
  <c r="L2686" i="1" s="1"/>
  <c r="J2688" i="1" l="1"/>
  <c r="K2687" i="1"/>
  <c r="L2687" i="1" s="1"/>
  <c r="J2689" i="1" l="1"/>
  <c r="K2688" i="1"/>
  <c r="L2688" i="1" s="1"/>
  <c r="J2690" i="1" l="1"/>
  <c r="K2689" i="1"/>
  <c r="L2689" i="1" s="1"/>
  <c r="K2690" i="1" l="1"/>
  <c r="L2690" i="1" s="1"/>
  <c r="J2691" i="1"/>
  <c r="J2692" i="1" l="1"/>
  <c r="K2691" i="1"/>
  <c r="L2691" i="1" s="1"/>
  <c r="J2693" i="1" l="1"/>
  <c r="K2692" i="1"/>
  <c r="L2692" i="1" s="1"/>
  <c r="K2693" i="1" l="1"/>
  <c r="L2693" i="1" s="1"/>
  <c r="J2694" i="1"/>
  <c r="J2695" i="1" l="1"/>
  <c r="K2694" i="1"/>
  <c r="L2694" i="1" s="1"/>
  <c r="J2696" i="1" l="1"/>
  <c r="K2695" i="1"/>
  <c r="L2695" i="1" s="1"/>
  <c r="J2697" i="1" l="1"/>
  <c r="K2696" i="1"/>
  <c r="L2696" i="1" s="1"/>
  <c r="J2698" i="1" l="1"/>
  <c r="K2697" i="1"/>
  <c r="L2697" i="1" s="1"/>
  <c r="K2698" i="1" l="1"/>
  <c r="L2698" i="1" s="1"/>
  <c r="J2699" i="1"/>
  <c r="J2700" i="1" l="1"/>
  <c r="K2699" i="1"/>
  <c r="L2699" i="1" s="1"/>
  <c r="J2701" i="1" l="1"/>
  <c r="K2700" i="1"/>
  <c r="L2700" i="1" s="1"/>
  <c r="K2701" i="1" l="1"/>
  <c r="L2701" i="1" s="1"/>
  <c r="J2702" i="1"/>
  <c r="J2703" i="1" l="1"/>
  <c r="K2702" i="1"/>
  <c r="L2702" i="1" s="1"/>
  <c r="J2704" i="1" l="1"/>
  <c r="K2703" i="1"/>
  <c r="L2703" i="1" s="1"/>
  <c r="J2705" i="1" l="1"/>
  <c r="K2704" i="1"/>
  <c r="L2704" i="1" s="1"/>
  <c r="J2706" i="1" l="1"/>
  <c r="K2705" i="1"/>
  <c r="L2705" i="1" s="1"/>
  <c r="K2706" i="1" l="1"/>
  <c r="L2706" i="1" s="1"/>
  <c r="J2707" i="1"/>
  <c r="J2708" i="1" l="1"/>
  <c r="K2707" i="1"/>
  <c r="L2707" i="1" s="1"/>
  <c r="J2709" i="1" l="1"/>
  <c r="K2708" i="1"/>
  <c r="L2708" i="1" s="1"/>
  <c r="K2709" i="1" l="1"/>
  <c r="L2709" i="1" s="1"/>
  <c r="J2710" i="1"/>
  <c r="J2711" i="1" l="1"/>
  <c r="K2710" i="1"/>
  <c r="L2710" i="1" s="1"/>
  <c r="J2712" i="1" l="1"/>
  <c r="K2711" i="1"/>
  <c r="L2711" i="1" s="1"/>
  <c r="J2713" i="1" l="1"/>
  <c r="K2712" i="1"/>
  <c r="L2712" i="1" s="1"/>
  <c r="J2714" i="1" l="1"/>
  <c r="K2713" i="1"/>
  <c r="L2713" i="1" s="1"/>
  <c r="K2714" i="1" l="1"/>
  <c r="L2714" i="1" s="1"/>
  <c r="J2715" i="1"/>
  <c r="J2716" i="1" l="1"/>
  <c r="K2715" i="1"/>
  <c r="L2715" i="1" s="1"/>
  <c r="J2717" i="1" l="1"/>
  <c r="K2716" i="1"/>
  <c r="L2716" i="1" s="1"/>
  <c r="K2717" i="1" l="1"/>
  <c r="L2717" i="1" s="1"/>
  <c r="J2718" i="1"/>
  <c r="J2719" i="1" l="1"/>
  <c r="K2718" i="1"/>
  <c r="L2718" i="1" s="1"/>
  <c r="J2720" i="1" l="1"/>
  <c r="K2719" i="1"/>
  <c r="L2719" i="1" s="1"/>
  <c r="J2721" i="1" l="1"/>
  <c r="K2720" i="1"/>
  <c r="L2720" i="1" s="1"/>
  <c r="J2722" i="1" l="1"/>
  <c r="K2721" i="1"/>
  <c r="L2721" i="1" s="1"/>
  <c r="K2722" i="1" l="1"/>
  <c r="L2722" i="1" s="1"/>
  <c r="J2723" i="1"/>
  <c r="J2724" i="1" l="1"/>
  <c r="K2723" i="1"/>
  <c r="L2723" i="1" s="1"/>
  <c r="J2725" i="1" l="1"/>
  <c r="K2724" i="1"/>
  <c r="L2724" i="1" s="1"/>
  <c r="K2725" i="1" l="1"/>
  <c r="L2725" i="1" s="1"/>
  <c r="J2726" i="1"/>
  <c r="J2727" i="1" l="1"/>
  <c r="K2726" i="1"/>
  <c r="L2726" i="1" s="1"/>
  <c r="J2728" i="1" l="1"/>
  <c r="K2727" i="1"/>
  <c r="L2727" i="1" s="1"/>
  <c r="J2729" i="1" l="1"/>
  <c r="K2728" i="1"/>
  <c r="L2728" i="1" s="1"/>
  <c r="J2730" i="1" l="1"/>
  <c r="K2729" i="1"/>
  <c r="L2729" i="1" s="1"/>
  <c r="K2730" i="1" l="1"/>
  <c r="L2730" i="1" s="1"/>
  <c r="J2731" i="1"/>
  <c r="J2732" i="1" l="1"/>
  <c r="K2731" i="1"/>
  <c r="L2731" i="1" s="1"/>
  <c r="J2733" i="1" l="1"/>
  <c r="K2732" i="1"/>
  <c r="L2732" i="1" s="1"/>
  <c r="K2733" i="1" l="1"/>
  <c r="L2733" i="1" s="1"/>
  <c r="J2734" i="1"/>
  <c r="J2735" i="1" l="1"/>
  <c r="K2734" i="1"/>
  <c r="L2734" i="1" s="1"/>
  <c r="J2736" i="1" l="1"/>
  <c r="K2735" i="1"/>
  <c r="L2735" i="1" s="1"/>
  <c r="J2737" i="1" l="1"/>
  <c r="K2736" i="1"/>
  <c r="L2736" i="1" s="1"/>
  <c r="J2738" i="1" l="1"/>
  <c r="K2737" i="1"/>
  <c r="L2737" i="1" s="1"/>
  <c r="K2738" i="1" l="1"/>
  <c r="L2738" i="1" s="1"/>
  <c r="J2739" i="1"/>
  <c r="J2740" i="1" l="1"/>
  <c r="K2739" i="1"/>
  <c r="L2739" i="1" s="1"/>
  <c r="J2741" i="1" l="1"/>
  <c r="K2740" i="1"/>
  <c r="L2740" i="1" s="1"/>
  <c r="K2741" i="1" l="1"/>
  <c r="L2741" i="1" s="1"/>
  <c r="J2742" i="1"/>
  <c r="J2743" i="1" l="1"/>
  <c r="K2742" i="1"/>
  <c r="L2742" i="1" s="1"/>
  <c r="J2744" i="1" l="1"/>
  <c r="K2743" i="1"/>
  <c r="L2743" i="1" s="1"/>
  <c r="K2744" i="1" l="1"/>
  <c r="L2744" i="1" s="1"/>
  <c r="J2745" i="1"/>
  <c r="J2746" i="1" l="1"/>
  <c r="K2745" i="1"/>
  <c r="L2745" i="1" s="1"/>
  <c r="J2747" i="1" l="1"/>
  <c r="K2746" i="1"/>
  <c r="L2746" i="1" s="1"/>
  <c r="K2747" i="1" l="1"/>
  <c r="L2747" i="1" s="1"/>
  <c r="J2748" i="1"/>
  <c r="J2749" i="1" l="1"/>
  <c r="K2748" i="1"/>
  <c r="L2748" i="1" s="1"/>
  <c r="J2750" i="1" l="1"/>
  <c r="K2749" i="1"/>
  <c r="L2749" i="1" s="1"/>
  <c r="K2750" i="1" l="1"/>
  <c r="L2750" i="1" s="1"/>
  <c r="J2751" i="1"/>
  <c r="J2752" i="1" l="1"/>
  <c r="K2751" i="1"/>
  <c r="L2751" i="1" s="1"/>
  <c r="K2752" i="1" l="1"/>
  <c r="L2752" i="1" s="1"/>
  <c r="J2753" i="1"/>
  <c r="K2753" i="1" l="1"/>
  <c r="L2753" i="1" s="1"/>
  <c r="J2754" i="1"/>
  <c r="J2755" i="1" l="1"/>
  <c r="K2754" i="1"/>
  <c r="L2754" i="1" s="1"/>
  <c r="J2756" i="1" l="1"/>
  <c r="K2755" i="1"/>
  <c r="L2755" i="1" s="1"/>
  <c r="K2756" i="1" l="1"/>
  <c r="L2756" i="1" s="1"/>
  <c r="J2757" i="1"/>
  <c r="J2758" i="1" l="1"/>
  <c r="K2757" i="1"/>
  <c r="L2757" i="1" s="1"/>
  <c r="J2759" i="1" l="1"/>
  <c r="K2758" i="1"/>
  <c r="L2758" i="1" s="1"/>
  <c r="K2759" i="1" l="1"/>
  <c r="L2759" i="1" s="1"/>
  <c r="J2760" i="1"/>
  <c r="K2760" i="1" l="1"/>
  <c r="L2760" i="1" s="1"/>
  <c r="J2761" i="1"/>
  <c r="J2762" i="1" l="1"/>
  <c r="K2761" i="1"/>
  <c r="L2761" i="1" s="1"/>
  <c r="J2763" i="1" l="1"/>
  <c r="K2762" i="1"/>
  <c r="L2762" i="1" s="1"/>
  <c r="J2764" i="1" l="1"/>
  <c r="K2763" i="1"/>
  <c r="L2763" i="1" s="1"/>
  <c r="J2765" i="1" l="1"/>
  <c r="K2764" i="1"/>
  <c r="L2764" i="1" s="1"/>
  <c r="J2766" i="1" l="1"/>
  <c r="K2765" i="1"/>
  <c r="L2765" i="1" s="1"/>
  <c r="J2767" i="1" l="1"/>
  <c r="K2766" i="1"/>
  <c r="L2766" i="1" s="1"/>
  <c r="J2768" i="1" l="1"/>
  <c r="K2767" i="1"/>
  <c r="L2767" i="1" s="1"/>
  <c r="K2768" i="1" l="1"/>
  <c r="L2768" i="1" s="1"/>
  <c r="J2769" i="1"/>
  <c r="J2770" i="1" l="1"/>
  <c r="K2769" i="1"/>
  <c r="L2769" i="1" s="1"/>
  <c r="J2771" i="1" l="1"/>
  <c r="K2770" i="1"/>
  <c r="L2770" i="1" s="1"/>
  <c r="J2772" i="1" l="1"/>
  <c r="K2771" i="1"/>
  <c r="L2771" i="1" s="1"/>
  <c r="J2773" i="1" l="1"/>
  <c r="K2772" i="1"/>
  <c r="L2772" i="1" s="1"/>
  <c r="J2774" i="1" l="1"/>
  <c r="K2773" i="1"/>
  <c r="L2773" i="1" s="1"/>
  <c r="J2775" i="1" l="1"/>
  <c r="K2774" i="1"/>
  <c r="L2774" i="1" s="1"/>
  <c r="J2776" i="1" l="1"/>
  <c r="K2775" i="1"/>
  <c r="L2775" i="1" s="1"/>
  <c r="K2776" i="1" l="1"/>
  <c r="L2776" i="1" s="1"/>
  <c r="J2777" i="1"/>
  <c r="J2778" i="1" l="1"/>
  <c r="K2777" i="1"/>
  <c r="L2777" i="1" s="1"/>
  <c r="J2779" i="1" l="1"/>
  <c r="K2778" i="1"/>
  <c r="L2778" i="1" s="1"/>
  <c r="J2780" i="1" l="1"/>
  <c r="K2779" i="1"/>
  <c r="L2779" i="1" s="1"/>
  <c r="J2781" i="1" l="1"/>
  <c r="K2780" i="1"/>
  <c r="L2780" i="1" s="1"/>
  <c r="J2782" i="1" l="1"/>
  <c r="K2781" i="1"/>
  <c r="L2781" i="1" s="1"/>
  <c r="J2783" i="1" l="1"/>
  <c r="K2782" i="1"/>
  <c r="L2782" i="1" s="1"/>
  <c r="J2784" i="1" l="1"/>
  <c r="K2783" i="1"/>
  <c r="L2783" i="1" s="1"/>
  <c r="K2784" i="1" l="1"/>
  <c r="L2784" i="1" s="1"/>
  <c r="J2785" i="1"/>
  <c r="J2786" i="1" l="1"/>
  <c r="K2785" i="1"/>
  <c r="L2785" i="1" s="1"/>
  <c r="J2787" i="1" l="1"/>
  <c r="K2786" i="1"/>
  <c r="L2786" i="1" s="1"/>
  <c r="K2787" i="1" l="1"/>
  <c r="L2787" i="1" s="1"/>
  <c r="J2788" i="1"/>
  <c r="J2789" i="1" l="1"/>
  <c r="K2788" i="1"/>
  <c r="L2788" i="1" s="1"/>
  <c r="J2790" i="1" l="1"/>
  <c r="K2789" i="1"/>
  <c r="L2789" i="1" s="1"/>
  <c r="K2790" i="1" l="1"/>
  <c r="L2790" i="1" s="1"/>
  <c r="J2791" i="1"/>
  <c r="J2792" i="1" l="1"/>
  <c r="K2791" i="1"/>
  <c r="L2791" i="1" s="1"/>
  <c r="K2792" i="1" l="1"/>
  <c r="L2792" i="1" s="1"/>
  <c r="J2793" i="1"/>
  <c r="K2793" i="1" l="1"/>
  <c r="L2793" i="1" s="1"/>
  <c r="J2794" i="1"/>
  <c r="J2795" i="1" l="1"/>
  <c r="K2794" i="1"/>
  <c r="L2794" i="1" s="1"/>
  <c r="J2796" i="1" l="1"/>
  <c r="K2795" i="1"/>
  <c r="L2795" i="1" s="1"/>
  <c r="K2796" i="1" l="1"/>
  <c r="L2796" i="1" s="1"/>
  <c r="J2797" i="1"/>
  <c r="K2797" i="1" l="1"/>
  <c r="L2797" i="1" s="1"/>
  <c r="J2798" i="1"/>
  <c r="J2799" i="1" l="1"/>
  <c r="K2798" i="1"/>
  <c r="L2798" i="1" s="1"/>
  <c r="J2800" i="1" l="1"/>
  <c r="K2799" i="1"/>
  <c r="L2799" i="1" s="1"/>
  <c r="K2800" i="1" l="1"/>
  <c r="L2800" i="1" s="1"/>
  <c r="J2801" i="1"/>
  <c r="J2802" i="1" l="1"/>
  <c r="K2801" i="1"/>
  <c r="L2801" i="1" s="1"/>
  <c r="J2803" i="1" l="1"/>
  <c r="K2802" i="1"/>
  <c r="L2802" i="1" s="1"/>
  <c r="J2804" i="1" l="1"/>
  <c r="K2803" i="1"/>
  <c r="L2803" i="1" s="1"/>
  <c r="K2804" i="1" l="1"/>
  <c r="L2804" i="1" s="1"/>
  <c r="J2805" i="1"/>
  <c r="K2805" i="1" l="1"/>
  <c r="L2805" i="1" s="1"/>
  <c r="J2806" i="1"/>
  <c r="J2807" i="1" l="1"/>
  <c r="K2806" i="1"/>
  <c r="L2806" i="1" s="1"/>
  <c r="J2808" i="1" l="1"/>
  <c r="K2807" i="1"/>
  <c r="L2807" i="1" s="1"/>
  <c r="K2808" i="1" l="1"/>
  <c r="L2808" i="1" s="1"/>
  <c r="J2809" i="1"/>
  <c r="J2810" i="1" l="1"/>
  <c r="K2809" i="1"/>
  <c r="L2809" i="1" s="1"/>
  <c r="J2811" i="1" l="1"/>
  <c r="K2810" i="1"/>
  <c r="L2810" i="1" s="1"/>
  <c r="J2812" i="1" l="1"/>
  <c r="K2811" i="1"/>
  <c r="L2811" i="1" s="1"/>
  <c r="K2812" i="1" l="1"/>
  <c r="L2812" i="1" s="1"/>
  <c r="J2813" i="1"/>
  <c r="K2813" i="1" l="1"/>
  <c r="L2813" i="1" s="1"/>
  <c r="J2814" i="1"/>
  <c r="J2815" i="1" l="1"/>
  <c r="K2814" i="1"/>
  <c r="L2814" i="1" s="1"/>
  <c r="J2816" i="1" l="1"/>
  <c r="K2815" i="1"/>
  <c r="L2815" i="1" s="1"/>
  <c r="K2816" i="1" l="1"/>
  <c r="L2816" i="1" s="1"/>
  <c r="J2817" i="1"/>
  <c r="J2818" i="1" l="1"/>
  <c r="K2817" i="1"/>
  <c r="L2817" i="1" s="1"/>
  <c r="J2819" i="1" l="1"/>
  <c r="K2818" i="1"/>
  <c r="L2818" i="1" s="1"/>
  <c r="J2820" i="1" l="1"/>
  <c r="K2819" i="1"/>
  <c r="L2819" i="1" s="1"/>
  <c r="K2820" i="1" l="1"/>
  <c r="L2820" i="1" s="1"/>
  <c r="J2821" i="1"/>
  <c r="K2821" i="1" l="1"/>
  <c r="L2821" i="1" s="1"/>
  <c r="J2822" i="1"/>
  <c r="J2823" i="1" l="1"/>
  <c r="K2822" i="1"/>
  <c r="L2822" i="1" s="1"/>
  <c r="J2824" i="1" l="1"/>
  <c r="K2823" i="1"/>
  <c r="L2823" i="1" s="1"/>
  <c r="K2824" i="1" l="1"/>
  <c r="L2824" i="1" s="1"/>
  <c r="J2825" i="1"/>
  <c r="J2826" i="1" l="1"/>
  <c r="K2825" i="1"/>
  <c r="L2825" i="1" s="1"/>
  <c r="J2827" i="1" l="1"/>
  <c r="K2826" i="1"/>
  <c r="L2826" i="1" s="1"/>
  <c r="J2828" i="1" l="1"/>
  <c r="K2827" i="1"/>
  <c r="L2827" i="1" s="1"/>
  <c r="K2828" i="1" l="1"/>
  <c r="L2828" i="1" s="1"/>
  <c r="J2829" i="1"/>
  <c r="K2829" i="1" l="1"/>
  <c r="L2829" i="1" s="1"/>
  <c r="J2830" i="1"/>
  <c r="J2831" i="1" l="1"/>
  <c r="K2830" i="1"/>
  <c r="L2830" i="1" s="1"/>
  <c r="J2832" i="1" l="1"/>
  <c r="K2831" i="1"/>
  <c r="L2831" i="1" s="1"/>
  <c r="K2832" i="1" l="1"/>
  <c r="L2832" i="1" s="1"/>
  <c r="J2833" i="1"/>
  <c r="J2834" i="1" l="1"/>
  <c r="K2833" i="1"/>
  <c r="L2833" i="1" s="1"/>
  <c r="J2835" i="1" l="1"/>
  <c r="K2834" i="1"/>
  <c r="L2834" i="1" s="1"/>
  <c r="J2836" i="1" l="1"/>
  <c r="K2835" i="1"/>
  <c r="L2835" i="1" s="1"/>
  <c r="K2836" i="1" l="1"/>
  <c r="L2836" i="1" s="1"/>
  <c r="J2837" i="1"/>
  <c r="K2837" i="1" l="1"/>
  <c r="L2837" i="1" s="1"/>
  <c r="J2838" i="1"/>
  <c r="J2839" i="1" l="1"/>
  <c r="K2838" i="1"/>
  <c r="L2838" i="1" s="1"/>
  <c r="J2840" i="1" l="1"/>
  <c r="K2839" i="1"/>
  <c r="L2839" i="1" s="1"/>
  <c r="K2840" i="1" l="1"/>
  <c r="L2840" i="1" s="1"/>
  <c r="J2841" i="1"/>
  <c r="J2842" i="1" l="1"/>
  <c r="K2841" i="1"/>
  <c r="L2841" i="1" s="1"/>
  <c r="J2843" i="1" l="1"/>
  <c r="K2842" i="1"/>
  <c r="L2842" i="1" s="1"/>
  <c r="J2844" i="1" l="1"/>
  <c r="K2843" i="1"/>
  <c r="L2843" i="1" s="1"/>
  <c r="K2844" i="1" l="1"/>
  <c r="L2844" i="1" s="1"/>
  <c r="J2845" i="1"/>
  <c r="K2845" i="1" l="1"/>
  <c r="L2845" i="1" s="1"/>
  <c r="J2846" i="1"/>
  <c r="J2847" i="1" l="1"/>
  <c r="K2846" i="1"/>
  <c r="L2846" i="1" s="1"/>
  <c r="J2848" i="1" l="1"/>
  <c r="K2847" i="1"/>
  <c r="L2847" i="1" s="1"/>
  <c r="K2848" i="1" l="1"/>
  <c r="L2848" i="1" s="1"/>
  <c r="J2849" i="1"/>
  <c r="K2849" i="1" l="1"/>
  <c r="L2849" i="1" s="1"/>
  <c r="J2850" i="1"/>
  <c r="J2851" i="1" l="1"/>
  <c r="K2850" i="1"/>
  <c r="L2850" i="1" s="1"/>
  <c r="J2852" i="1" l="1"/>
  <c r="K2851" i="1"/>
  <c r="L2851" i="1" s="1"/>
  <c r="K2852" i="1" l="1"/>
  <c r="L2852" i="1" s="1"/>
  <c r="J2853" i="1"/>
  <c r="J2854" i="1" l="1"/>
  <c r="K2853" i="1"/>
  <c r="L2853" i="1" s="1"/>
  <c r="J2855" i="1" l="1"/>
  <c r="K2854" i="1"/>
  <c r="L2854" i="1" s="1"/>
  <c r="J2856" i="1" l="1"/>
  <c r="K2855" i="1"/>
  <c r="L2855" i="1" s="1"/>
  <c r="J2857" i="1" l="1"/>
  <c r="K2856" i="1"/>
  <c r="L2856" i="1" s="1"/>
  <c r="K2857" i="1" l="1"/>
  <c r="L2857" i="1" s="1"/>
  <c r="J2858" i="1"/>
  <c r="J2859" i="1" l="1"/>
  <c r="K2858" i="1"/>
  <c r="L2858" i="1" s="1"/>
  <c r="J2860" i="1" l="1"/>
  <c r="K2859" i="1"/>
  <c r="L2859" i="1" s="1"/>
  <c r="K2860" i="1" l="1"/>
  <c r="L2860" i="1" s="1"/>
  <c r="J2861" i="1"/>
  <c r="J2862" i="1" l="1"/>
  <c r="K2861" i="1"/>
  <c r="L2861" i="1" s="1"/>
  <c r="J2863" i="1" l="1"/>
  <c r="K2862" i="1"/>
  <c r="L2862" i="1" s="1"/>
  <c r="J2864" i="1" l="1"/>
  <c r="K2863" i="1"/>
  <c r="L2863" i="1" s="1"/>
  <c r="J2865" i="1" l="1"/>
  <c r="K2864" i="1"/>
  <c r="L2864" i="1" s="1"/>
  <c r="K2865" i="1" l="1"/>
  <c r="L2865" i="1" s="1"/>
  <c r="J2866" i="1"/>
  <c r="J2867" i="1" l="1"/>
  <c r="K2866" i="1"/>
  <c r="L2866" i="1" s="1"/>
  <c r="J2868" i="1" l="1"/>
  <c r="K2867" i="1"/>
  <c r="L2867" i="1" s="1"/>
  <c r="K2868" i="1" l="1"/>
  <c r="L2868" i="1" s="1"/>
  <c r="J2869" i="1"/>
  <c r="J2870" i="1" l="1"/>
  <c r="K2869" i="1"/>
  <c r="L2869" i="1" s="1"/>
  <c r="J2871" i="1" l="1"/>
  <c r="K2870" i="1"/>
  <c r="L2870" i="1" s="1"/>
  <c r="J2872" i="1" l="1"/>
  <c r="K2871" i="1"/>
  <c r="L2871" i="1" s="1"/>
  <c r="J2873" i="1" l="1"/>
  <c r="K2872" i="1"/>
  <c r="L2872" i="1" s="1"/>
  <c r="K2873" i="1" l="1"/>
  <c r="L2873" i="1" s="1"/>
  <c r="J2874" i="1"/>
  <c r="J2875" i="1" l="1"/>
  <c r="K2874" i="1"/>
  <c r="L2874" i="1" s="1"/>
  <c r="J2876" i="1" l="1"/>
  <c r="K2875" i="1"/>
  <c r="L2875" i="1" s="1"/>
  <c r="K2876" i="1" l="1"/>
  <c r="L2876" i="1" s="1"/>
  <c r="J2877" i="1"/>
  <c r="J2878" i="1" l="1"/>
  <c r="K2877" i="1"/>
  <c r="L2877" i="1" s="1"/>
  <c r="J2879" i="1" l="1"/>
  <c r="K2878" i="1"/>
  <c r="L2878" i="1" s="1"/>
  <c r="J2880" i="1" l="1"/>
  <c r="K2879" i="1"/>
  <c r="L2879" i="1" s="1"/>
  <c r="J2881" i="1" l="1"/>
  <c r="K2880" i="1"/>
  <c r="L2880" i="1" s="1"/>
  <c r="K2881" i="1" l="1"/>
  <c r="L2881" i="1" s="1"/>
  <c r="J2882" i="1"/>
  <c r="J2883" i="1" l="1"/>
  <c r="K2882" i="1"/>
  <c r="L2882" i="1" s="1"/>
  <c r="J2884" i="1" l="1"/>
  <c r="K2883" i="1"/>
  <c r="L2883" i="1" s="1"/>
  <c r="K2884" i="1" l="1"/>
  <c r="L2884" i="1" s="1"/>
  <c r="J2885" i="1"/>
  <c r="J2886" i="1" l="1"/>
  <c r="K2885" i="1"/>
  <c r="L2885" i="1" s="1"/>
  <c r="J2887" i="1" l="1"/>
  <c r="K2886" i="1"/>
  <c r="L2886" i="1" s="1"/>
  <c r="J2888" i="1" l="1"/>
  <c r="K2887" i="1"/>
  <c r="L2887" i="1" s="1"/>
  <c r="J2889" i="1" l="1"/>
  <c r="K2888" i="1"/>
  <c r="L2888" i="1" s="1"/>
  <c r="K2889" i="1" l="1"/>
  <c r="L2889" i="1" s="1"/>
  <c r="J2890" i="1"/>
  <c r="J2891" i="1" l="1"/>
  <c r="K2890" i="1"/>
  <c r="L2890" i="1" s="1"/>
  <c r="J2892" i="1" l="1"/>
  <c r="K2891" i="1"/>
  <c r="L2891" i="1" s="1"/>
  <c r="K2892" i="1" l="1"/>
  <c r="L2892" i="1" s="1"/>
  <c r="J2893" i="1"/>
  <c r="J2894" i="1" l="1"/>
  <c r="K2893" i="1"/>
  <c r="L2893" i="1" s="1"/>
  <c r="J2895" i="1" l="1"/>
  <c r="K2894" i="1"/>
  <c r="L2894" i="1" s="1"/>
  <c r="J2896" i="1" l="1"/>
  <c r="K2895" i="1"/>
  <c r="L2895" i="1" s="1"/>
  <c r="J2897" i="1" l="1"/>
  <c r="K2896" i="1"/>
  <c r="L2896" i="1" s="1"/>
  <c r="K2897" i="1" l="1"/>
  <c r="L2897" i="1" s="1"/>
  <c r="J2898" i="1"/>
  <c r="J2899" i="1" l="1"/>
  <c r="K2898" i="1"/>
  <c r="L2898" i="1" s="1"/>
  <c r="J2900" i="1" l="1"/>
  <c r="K2899" i="1"/>
  <c r="L2899" i="1" s="1"/>
  <c r="K2900" i="1" l="1"/>
  <c r="L2900" i="1" s="1"/>
  <c r="J2901" i="1"/>
  <c r="J2902" i="1" l="1"/>
  <c r="K2901" i="1"/>
  <c r="L2901" i="1" s="1"/>
  <c r="J2903" i="1" l="1"/>
  <c r="K2902" i="1"/>
  <c r="L2902" i="1" s="1"/>
  <c r="J2904" i="1" l="1"/>
  <c r="K2903" i="1"/>
  <c r="L2903" i="1" s="1"/>
  <c r="J2905" i="1" l="1"/>
  <c r="K2904" i="1"/>
  <c r="L2904" i="1" s="1"/>
  <c r="K2905" i="1" l="1"/>
  <c r="L2905" i="1" s="1"/>
  <c r="J2906" i="1"/>
  <c r="J2907" i="1" l="1"/>
  <c r="K2906" i="1"/>
  <c r="L2906" i="1" s="1"/>
  <c r="J2908" i="1" l="1"/>
  <c r="K2907" i="1"/>
  <c r="L2907" i="1" s="1"/>
  <c r="K2908" i="1" l="1"/>
  <c r="L2908" i="1" s="1"/>
  <c r="J2909" i="1"/>
  <c r="J2910" i="1" l="1"/>
  <c r="K2909" i="1"/>
  <c r="L2909" i="1" s="1"/>
  <c r="J2911" i="1" l="1"/>
  <c r="K2910" i="1"/>
  <c r="L2910" i="1" s="1"/>
  <c r="J2912" i="1" l="1"/>
  <c r="K2911" i="1"/>
  <c r="L2911" i="1" s="1"/>
  <c r="J2913" i="1" l="1"/>
  <c r="K2912" i="1"/>
  <c r="L2912" i="1" s="1"/>
  <c r="K2913" i="1" l="1"/>
  <c r="L2913" i="1" s="1"/>
  <c r="J2914" i="1"/>
  <c r="J2915" i="1" l="1"/>
  <c r="K2914" i="1"/>
  <c r="L2914" i="1" s="1"/>
  <c r="J2916" i="1" l="1"/>
  <c r="K2915" i="1"/>
  <c r="L2915" i="1" s="1"/>
  <c r="K2916" i="1" l="1"/>
  <c r="L2916" i="1" s="1"/>
  <c r="J2917" i="1"/>
  <c r="J2918" i="1" l="1"/>
  <c r="K2917" i="1"/>
  <c r="L2917" i="1" s="1"/>
  <c r="J2919" i="1" l="1"/>
  <c r="K2918" i="1"/>
  <c r="L2918" i="1" s="1"/>
  <c r="J2920" i="1" l="1"/>
  <c r="K2919" i="1"/>
  <c r="L2919" i="1" s="1"/>
  <c r="J2921" i="1" l="1"/>
  <c r="K2920" i="1"/>
  <c r="L2920" i="1" s="1"/>
  <c r="K2921" i="1" l="1"/>
  <c r="L2921" i="1" s="1"/>
  <c r="J2922" i="1"/>
  <c r="J2923" i="1" l="1"/>
  <c r="K2922" i="1"/>
  <c r="L2922" i="1" s="1"/>
  <c r="J2924" i="1" l="1"/>
  <c r="K2923" i="1"/>
  <c r="L2923" i="1" s="1"/>
  <c r="K2924" i="1" l="1"/>
  <c r="L2924" i="1" s="1"/>
  <c r="J2925" i="1"/>
  <c r="J2926" i="1" l="1"/>
  <c r="K2925" i="1"/>
  <c r="L2925" i="1" s="1"/>
  <c r="J2927" i="1" l="1"/>
  <c r="K2926" i="1"/>
  <c r="L2926" i="1" s="1"/>
  <c r="J2928" i="1" l="1"/>
  <c r="K2927" i="1"/>
  <c r="L2927" i="1" s="1"/>
  <c r="J2929" i="1" l="1"/>
  <c r="K2928" i="1"/>
  <c r="L2928" i="1" s="1"/>
  <c r="K2929" i="1" l="1"/>
  <c r="L2929" i="1" s="1"/>
  <c r="J2930" i="1"/>
  <c r="J2931" i="1" l="1"/>
  <c r="K2930" i="1"/>
  <c r="L2930" i="1" s="1"/>
  <c r="J2932" i="1" l="1"/>
  <c r="K2931" i="1"/>
  <c r="L2931" i="1" s="1"/>
  <c r="K2932" i="1" l="1"/>
  <c r="L2932" i="1" s="1"/>
  <c r="J2933" i="1"/>
  <c r="J2934" i="1" l="1"/>
  <c r="K2933" i="1"/>
  <c r="L2933" i="1" s="1"/>
  <c r="J2935" i="1" l="1"/>
  <c r="K2934" i="1"/>
  <c r="L2934" i="1" s="1"/>
  <c r="K2935" i="1" l="1"/>
  <c r="L2935" i="1" s="1"/>
  <c r="J2936" i="1"/>
  <c r="K2936" i="1" l="1"/>
  <c r="L2936" i="1" s="1"/>
  <c r="J2937" i="1"/>
  <c r="J2938" i="1" l="1"/>
  <c r="K2937" i="1"/>
  <c r="L2937" i="1" s="1"/>
  <c r="J2939" i="1" l="1"/>
  <c r="K2938" i="1"/>
  <c r="L2938" i="1" s="1"/>
  <c r="K2939" i="1" l="1"/>
  <c r="L2939" i="1" s="1"/>
  <c r="J2940" i="1"/>
  <c r="J2941" i="1" l="1"/>
  <c r="K2940" i="1"/>
  <c r="L2940" i="1" s="1"/>
  <c r="J2942" i="1" l="1"/>
  <c r="K2941" i="1"/>
  <c r="L2941" i="1" s="1"/>
  <c r="J2943" i="1" l="1"/>
  <c r="K2942" i="1"/>
  <c r="L2942" i="1" s="1"/>
  <c r="K2943" i="1" l="1"/>
  <c r="L2943" i="1" s="1"/>
  <c r="J2944" i="1"/>
  <c r="K2944" i="1" l="1"/>
  <c r="L2944" i="1" s="1"/>
  <c r="J2945" i="1"/>
  <c r="J2946" i="1" l="1"/>
  <c r="K2945" i="1"/>
  <c r="L2945" i="1" s="1"/>
  <c r="J2947" i="1" l="1"/>
  <c r="K2946" i="1"/>
  <c r="L2946" i="1" s="1"/>
  <c r="J2948" i="1" l="1"/>
  <c r="K2947" i="1"/>
  <c r="L2947" i="1" s="1"/>
  <c r="J2949" i="1" l="1"/>
  <c r="K2948" i="1"/>
  <c r="L2948" i="1" s="1"/>
  <c r="J2950" i="1" l="1"/>
  <c r="K2949" i="1"/>
  <c r="L2949" i="1" s="1"/>
  <c r="K2950" i="1" l="1"/>
  <c r="L2950" i="1" s="1"/>
  <c r="J2951" i="1"/>
  <c r="K2951" i="1" l="1"/>
  <c r="L2951" i="1" s="1"/>
  <c r="J2952" i="1"/>
  <c r="K2952" i="1" l="1"/>
  <c r="L2952" i="1" s="1"/>
  <c r="J2953" i="1"/>
  <c r="J2954" i="1" l="1"/>
  <c r="K2953" i="1"/>
  <c r="L2953" i="1" s="1"/>
  <c r="J2955" i="1" l="1"/>
  <c r="K2954" i="1"/>
  <c r="L2954" i="1" s="1"/>
  <c r="J2956" i="1" l="1"/>
  <c r="K2955" i="1"/>
  <c r="L2955" i="1" s="1"/>
  <c r="J2957" i="1" l="1"/>
  <c r="K2956" i="1"/>
  <c r="L2956" i="1" s="1"/>
  <c r="K2957" i="1" l="1"/>
  <c r="L2957" i="1" s="1"/>
  <c r="J2958" i="1"/>
  <c r="J2959" i="1" l="1"/>
  <c r="K2958" i="1"/>
  <c r="L2958" i="1" s="1"/>
  <c r="K2959" i="1" l="1"/>
  <c r="L2959" i="1" s="1"/>
  <c r="J2960" i="1"/>
  <c r="K2960" i="1" l="1"/>
  <c r="L2960" i="1" s="1"/>
  <c r="J2961" i="1"/>
  <c r="J2962" i="1" l="1"/>
  <c r="K2961" i="1"/>
  <c r="L2961" i="1" s="1"/>
  <c r="J2963" i="1" l="1"/>
  <c r="K2962" i="1"/>
  <c r="L2962" i="1" s="1"/>
  <c r="J2964" i="1" l="1"/>
  <c r="K2963" i="1"/>
  <c r="L2963" i="1" s="1"/>
  <c r="K2964" i="1" l="1"/>
  <c r="L2964" i="1" s="1"/>
  <c r="J2965" i="1"/>
  <c r="J2966" i="1" l="1"/>
  <c r="K2965" i="1"/>
  <c r="L2965" i="1" s="1"/>
  <c r="J2967" i="1" l="1"/>
  <c r="K2966" i="1"/>
  <c r="L2966" i="1" s="1"/>
  <c r="K2967" i="1" l="1"/>
  <c r="L2967" i="1" s="1"/>
  <c r="J2968" i="1"/>
  <c r="K2968" i="1" l="1"/>
  <c r="L2968" i="1" s="1"/>
  <c r="J2969" i="1"/>
  <c r="J2970" i="1" l="1"/>
  <c r="K2969" i="1"/>
  <c r="L2969" i="1" s="1"/>
  <c r="J2971" i="1" l="1"/>
  <c r="K2970" i="1"/>
  <c r="L2970" i="1" s="1"/>
  <c r="K2971" i="1" l="1"/>
  <c r="L2971" i="1" s="1"/>
  <c r="J2972" i="1"/>
  <c r="J2973" i="1" l="1"/>
  <c r="K2972" i="1"/>
  <c r="L2972" i="1" s="1"/>
  <c r="J2974" i="1" l="1"/>
  <c r="K2973" i="1"/>
  <c r="L2973" i="1" s="1"/>
  <c r="J2975" i="1" l="1"/>
  <c r="K2974" i="1"/>
  <c r="L2974" i="1" s="1"/>
  <c r="K2975" i="1" l="1"/>
  <c r="L2975" i="1" s="1"/>
  <c r="J2976" i="1"/>
  <c r="K2976" i="1" l="1"/>
  <c r="L2976" i="1" s="1"/>
  <c r="J2977" i="1"/>
  <c r="J2978" i="1" l="1"/>
  <c r="K2977" i="1"/>
  <c r="L2977" i="1" s="1"/>
  <c r="J2979" i="1" l="1"/>
  <c r="K2978" i="1"/>
  <c r="L2978" i="1" s="1"/>
  <c r="J2980" i="1" l="1"/>
  <c r="K2979" i="1"/>
  <c r="L2979" i="1" s="1"/>
  <c r="J2981" i="1" l="1"/>
  <c r="K2980" i="1"/>
  <c r="L2980" i="1" s="1"/>
  <c r="J2982" i="1" l="1"/>
  <c r="K2981" i="1"/>
  <c r="L2981" i="1" s="1"/>
  <c r="K2982" i="1" l="1"/>
  <c r="L2982" i="1" s="1"/>
  <c r="J2983" i="1"/>
  <c r="K2983" i="1" l="1"/>
  <c r="L2983" i="1" s="1"/>
  <c r="J2984" i="1"/>
  <c r="K2984" i="1" l="1"/>
  <c r="L2984" i="1" s="1"/>
  <c r="J2985" i="1"/>
  <c r="J2986" i="1" l="1"/>
  <c r="K2985" i="1"/>
  <c r="L2985" i="1" s="1"/>
  <c r="J2987" i="1" l="1"/>
  <c r="K2986" i="1"/>
  <c r="L2986" i="1" s="1"/>
  <c r="J2988" i="1" l="1"/>
  <c r="K2987" i="1"/>
  <c r="L2987" i="1" s="1"/>
  <c r="J2989" i="1" l="1"/>
  <c r="K2988" i="1"/>
  <c r="L2988" i="1" s="1"/>
  <c r="K2989" i="1" l="1"/>
  <c r="L2989" i="1" s="1"/>
  <c r="J2990" i="1"/>
  <c r="J2991" i="1" l="1"/>
  <c r="K2990" i="1"/>
  <c r="L2990" i="1" s="1"/>
  <c r="K2991" i="1" l="1"/>
  <c r="L2991" i="1" s="1"/>
  <c r="J2992" i="1"/>
  <c r="K2992" i="1" l="1"/>
  <c r="L2992" i="1" s="1"/>
  <c r="J2993" i="1"/>
  <c r="J2994" i="1" l="1"/>
  <c r="K2993" i="1"/>
  <c r="L2993" i="1" s="1"/>
  <c r="J2995" i="1" l="1"/>
  <c r="K2994" i="1"/>
  <c r="L2994" i="1" s="1"/>
  <c r="J2996" i="1" l="1"/>
  <c r="K2995" i="1"/>
  <c r="L2995" i="1" s="1"/>
  <c r="K2996" i="1" l="1"/>
  <c r="L2996" i="1" s="1"/>
  <c r="J2997" i="1"/>
  <c r="J2998" i="1" l="1"/>
  <c r="K2997" i="1"/>
  <c r="L2997" i="1" s="1"/>
  <c r="J2999" i="1" l="1"/>
  <c r="K2998" i="1"/>
  <c r="L2998" i="1" s="1"/>
  <c r="K2999" i="1" l="1"/>
  <c r="L2999" i="1" s="1"/>
  <c r="J3000" i="1"/>
  <c r="K3000" i="1" l="1"/>
  <c r="L3000" i="1" s="1"/>
  <c r="J3001" i="1"/>
  <c r="J3002" i="1" l="1"/>
  <c r="K3001" i="1"/>
  <c r="L3001" i="1" s="1"/>
  <c r="J3003" i="1" l="1"/>
  <c r="K3002" i="1"/>
  <c r="L3002" i="1" s="1"/>
  <c r="K3003" i="1" l="1"/>
  <c r="L3003" i="1" s="1"/>
  <c r="J3004" i="1"/>
  <c r="J3005" i="1" l="1"/>
  <c r="K3004" i="1"/>
  <c r="L3004" i="1" s="1"/>
  <c r="J3006" i="1" l="1"/>
  <c r="K3005" i="1"/>
  <c r="L3005" i="1" s="1"/>
  <c r="J3007" i="1" l="1"/>
  <c r="K3006" i="1"/>
  <c r="L3006" i="1" s="1"/>
  <c r="K3007" i="1" l="1"/>
  <c r="L3007" i="1" s="1"/>
  <c r="J3008" i="1"/>
  <c r="K3008" i="1" l="1"/>
  <c r="L3008" i="1" s="1"/>
  <c r="J3009" i="1"/>
  <c r="J3010" i="1" l="1"/>
  <c r="K3009" i="1"/>
  <c r="L3009" i="1" s="1"/>
  <c r="J3011" i="1" l="1"/>
  <c r="K3010" i="1"/>
  <c r="L3010" i="1" s="1"/>
  <c r="J3012" i="1" l="1"/>
  <c r="K3011" i="1"/>
  <c r="L3011" i="1" s="1"/>
  <c r="J3013" i="1" l="1"/>
  <c r="K3012" i="1"/>
  <c r="L3012" i="1" s="1"/>
  <c r="J3014" i="1" l="1"/>
  <c r="K3013" i="1"/>
  <c r="L3013" i="1" s="1"/>
  <c r="K3014" i="1" l="1"/>
  <c r="L3014" i="1" s="1"/>
  <c r="J3015" i="1"/>
  <c r="K3015" i="1" l="1"/>
  <c r="L3015" i="1" s="1"/>
  <c r="J3016" i="1"/>
  <c r="K3016" i="1" l="1"/>
  <c r="L3016" i="1" s="1"/>
  <c r="J3017" i="1"/>
  <c r="J3018" i="1" l="1"/>
  <c r="K3017" i="1"/>
  <c r="L3017" i="1" s="1"/>
  <c r="J3019" i="1" l="1"/>
  <c r="K3018" i="1"/>
  <c r="L3018" i="1" s="1"/>
  <c r="J3020" i="1" l="1"/>
  <c r="K3019" i="1"/>
  <c r="L3019" i="1" s="1"/>
  <c r="J3021" i="1" l="1"/>
  <c r="K3020" i="1"/>
  <c r="L3020" i="1" s="1"/>
  <c r="K3021" i="1" l="1"/>
  <c r="L3021" i="1" s="1"/>
  <c r="J3022" i="1"/>
  <c r="J3023" i="1" l="1"/>
  <c r="K3022" i="1"/>
  <c r="L3022" i="1" s="1"/>
  <c r="K3023" i="1" l="1"/>
  <c r="L3023" i="1" s="1"/>
  <c r="J3024" i="1"/>
  <c r="K3024" i="1" l="1"/>
  <c r="L3024" i="1" s="1"/>
  <c r="J3025" i="1"/>
  <c r="J3026" i="1" l="1"/>
  <c r="K3025" i="1"/>
  <c r="L3025" i="1" s="1"/>
  <c r="J3027" i="1" l="1"/>
  <c r="K3026" i="1"/>
  <c r="L3026" i="1" s="1"/>
  <c r="J3028" i="1" l="1"/>
  <c r="K3027" i="1"/>
  <c r="L3027" i="1" s="1"/>
  <c r="K3028" i="1" l="1"/>
  <c r="L3028" i="1" s="1"/>
  <c r="J3029" i="1"/>
  <c r="J3030" i="1" l="1"/>
  <c r="K3029" i="1"/>
  <c r="L3029" i="1" s="1"/>
  <c r="J3031" i="1" l="1"/>
  <c r="K3030" i="1"/>
  <c r="L3030" i="1" s="1"/>
  <c r="K3031" i="1" l="1"/>
  <c r="L3031" i="1" s="1"/>
  <c r="J3032" i="1"/>
  <c r="K3032" i="1" l="1"/>
  <c r="L3032" i="1" s="1"/>
  <c r="J3033" i="1"/>
  <c r="J3034" i="1" l="1"/>
  <c r="K3033" i="1"/>
  <c r="L3033" i="1" s="1"/>
  <c r="J3035" i="1" l="1"/>
  <c r="K3034" i="1"/>
  <c r="L3034" i="1" s="1"/>
  <c r="K3035" i="1" l="1"/>
  <c r="L3035" i="1" s="1"/>
  <c r="J3036" i="1"/>
  <c r="J3037" i="1" l="1"/>
  <c r="K3036" i="1"/>
  <c r="L3036" i="1" s="1"/>
  <c r="K3037" i="1" l="1"/>
  <c r="L3037" i="1" s="1"/>
  <c r="J3038" i="1"/>
  <c r="J3039" i="1" l="1"/>
  <c r="K3038" i="1"/>
  <c r="L3038" i="1" s="1"/>
  <c r="J3040" i="1" l="1"/>
  <c r="K3039" i="1"/>
  <c r="L3039" i="1" s="1"/>
  <c r="K3040" i="1" l="1"/>
  <c r="L3040" i="1" s="1"/>
  <c r="J3041" i="1"/>
  <c r="J3042" i="1" l="1"/>
  <c r="K3041" i="1"/>
  <c r="L3041" i="1" s="1"/>
  <c r="J3043" i="1" l="1"/>
  <c r="K3042" i="1"/>
  <c r="L3042" i="1" s="1"/>
  <c r="J3044" i="1" l="1"/>
  <c r="K3043" i="1"/>
  <c r="L3043" i="1" s="1"/>
  <c r="J3045" i="1" l="1"/>
  <c r="K3044" i="1"/>
  <c r="L3044" i="1" s="1"/>
  <c r="K3045" i="1" l="1"/>
  <c r="L3045" i="1" s="1"/>
  <c r="J3046" i="1"/>
  <c r="J3047" i="1" l="1"/>
  <c r="K3046" i="1"/>
  <c r="L3046" i="1" s="1"/>
  <c r="J3048" i="1" l="1"/>
  <c r="K3047" i="1"/>
  <c r="L3047" i="1" s="1"/>
  <c r="K3048" i="1" l="1"/>
  <c r="L3048" i="1" s="1"/>
  <c r="J3049" i="1"/>
  <c r="J3050" i="1" l="1"/>
  <c r="K3049" i="1"/>
  <c r="L3049" i="1" s="1"/>
  <c r="J3051" i="1" l="1"/>
  <c r="K3050" i="1"/>
  <c r="L3050" i="1" s="1"/>
  <c r="J3052" i="1" l="1"/>
  <c r="K3051" i="1"/>
  <c r="L3051" i="1" s="1"/>
  <c r="K3052" i="1" l="1"/>
  <c r="L3052" i="1" s="1"/>
  <c r="J3053" i="1"/>
  <c r="K3053" i="1" l="1"/>
  <c r="L3053" i="1" s="1"/>
  <c r="J3054" i="1"/>
  <c r="J3055" i="1" l="1"/>
  <c r="K3054" i="1"/>
  <c r="L3054" i="1" s="1"/>
  <c r="J3056" i="1" l="1"/>
  <c r="K3055" i="1"/>
  <c r="L3055" i="1" s="1"/>
  <c r="K3056" i="1" l="1"/>
  <c r="L3056" i="1" s="1"/>
  <c r="J3057" i="1"/>
  <c r="J3058" i="1" l="1"/>
  <c r="K3057" i="1"/>
  <c r="L3057" i="1" s="1"/>
  <c r="J3059" i="1" l="1"/>
  <c r="K3058" i="1"/>
  <c r="L3058" i="1" s="1"/>
  <c r="J3060" i="1" l="1"/>
  <c r="K3059" i="1"/>
  <c r="L3059" i="1" s="1"/>
  <c r="J3061" i="1" l="1"/>
  <c r="K3060" i="1"/>
  <c r="L3060" i="1" s="1"/>
  <c r="K3061" i="1" l="1"/>
  <c r="L3061" i="1" s="1"/>
  <c r="J3062" i="1"/>
  <c r="J3063" i="1" l="1"/>
  <c r="K3062" i="1"/>
  <c r="L3062" i="1" s="1"/>
  <c r="J3064" i="1" l="1"/>
  <c r="K3063" i="1"/>
  <c r="L3063" i="1" s="1"/>
  <c r="K3064" i="1" l="1"/>
  <c r="L3064" i="1" s="1"/>
  <c r="J3065" i="1"/>
  <c r="J3066" i="1" l="1"/>
  <c r="K3065" i="1"/>
  <c r="L3065" i="1" s="1"/>
  <c r="J3067" i="1" l="1"/>
  <c r="K3066" i="1"/>
  <c r="L3066" i="1" s="1"/>
  <c r="J3068" i="1" l="1"/>
  <c r="K3067" i="1"/>
  <c r="L3067" i="1" s="1"/>
  <c r="J3069" i="1" l="1"/>
  <c r="K3068" i="1"/>
  <c r="L3068" i="1" s="1"/>
  <c r="K3069" i="1" l="1"/>
  <c r="L3069" i="1" s="1"/>
  <c r="J3070" i="1"/>
  <c r="K3070" i="1" l="1"/>
  <c r="L3070" i="1" s="1"/>
  <c r="J3071" i="1"/>
  <c r="J3072" i="1" l="1"/>
  <c r="K3071" i="1"/>
  <c r="L3071" i="1" s="1"/>
  <c r="J3073" i="1" l="1"/>
  <c r="K3072" i="1"/>
  <c r="L3072" i="1" s="1"/>
  <c r="J3074" i="1" l="1"/>
  <c r="K3073" i="1"/>
  <c r="L3073" i="1" s="1"/>
  <c r="J3075" i="1" l="1"/>
  <c r="K3074" i="1"/>
  <c r="L3074" i="1" s="1"/>
  <c r="J3076" i="1" l="1"/>
  <c r="K3075" i="1"/>
  <c r="L3075" i="1" s="1"/>
  <c r="K3076" i="1" l="1"/>
  <c r="L3076" i="1" s="1"/>
  <c r="J3077" i="1"/>
  <c r="K3077" i="1" l="1"/>
  <c r="L3077" i="1" s="1"/>
  <c r="J3078" i="1"/>
  <c r="J3079" i="1" l="1"/>
  <c r="K3078" i="1"/>
  <c r="L3078" i="1" s="1"/>
  <c r="J3080" i="1" l="1"/>
  <c r="K3079" i="1"/>
  <c r="L3079" i="1" s="1"/>
  <c r="J3081" i="1" l="1"/>
  <c r="K3080" i="1"/>
  <c r="L3080" i="1" s="1"/>
  <c r="J3082" i="1" l="1"/>
  <c r="K3081" i="1"/>
  <c r="L3081" i="1" s="1"/>
  <c r="J3083" i="1" l="1"/>
  <c r="K3082" i="1"/>
  <c r="L3082" i="1" s="1"/>
  <c r="J3084" i="1" l="1"/>
  <c r="K3083" i="1"/>
  <c r="L3083" i="1" s="1"/>
  <c r="K3084" i="1" l="1"/>
  <c r="L3084" i="1" s="1"/>
  <c r="J3085" i="1"/>
  <c r="K3085" i="1" l="1"/>
  <c r="L3085" i="1" s="1"/>
  <c r="J3086" i="1"/>
  <c r="J3087" i="1" l="1"/>
  <c r="K3086" i="1"/>
  <c r="L3086" i="1" s="1"/>
  <c r="J3088" i="1" l="1"/>
  <c r="K3087" i="1"/>
  <c r="L3087" i="1" s="1"/>
  <c r="J3089" i="1" l="1"/>
  <c r="K3088" i="1"/>
  <c r="L3088" i="1" s="1"/>
  <c r="J3090" i="1" l="1"/>
  <c r="K3089" i="1"/>
  <c r="L3089" i="1" s="1"/>
  <c r="J3091" i="1" l="1"/>
  <c r="K3090" i="1"/>
  <c r="L3090" i="1" s="1"/>
  <c r="K3091" i="1" l="1"/>
  <c r="L3091" i="1" s="1"/>
  <c r="J3092" i="1"/>
  <c r="K3092" i="1" l="1"/>
  <c r="L3092" i="1" s="1"/>
  <c r="J3093" i="1"/>
  <c r="K3093" i="1" l="1"/>
  <c r="L3093" i="1" s="1"/>
  <c r="J3094" i="1"/>
  <c r="J3095" i="1" l="1"/>
  <c r="K3094" i="1"/>
  <c r="L3094" i="1" s="1"/>
  <c r="J3096" i="1" l="1"/>
  <c r="K3095" i="1"/>
  <c r="L3095" i="1" s="1"/>
  <c r="J3097" i="1" l="1"/>
  <c r="K3096" i="1"/>
  <c r="L3096" i="1" s="1"/>
  <c r="J3098" i="1" l="1"/>
  <c r="K3097" i="1"/>
  <c r="L3097" i="1" s="1"/>
  <c r="J3099" i="1" l="1"/>
  <c r="K3098" i="1"/>
  <c r="L3098" i="1" s="1"/>
  <c r="J3100" i="1" l="1"/>
  <c r="K3099" i="1"/>
  <c r="L3099" i="1" s="1"/>
  <c r="K3100" i="1" l="1"/>
  <c r="L3100" i="1" s="1"/>
  <c r="J3101" i="1"/>
  <c r="K3101" i="1" l="1"/>
  <c r="L3101" i="1" s="1"/>
  <c r="J3102" i="1"/>
  <c r="J3103" i="1" l="1"/>
  <c r="K3102" i="1"/>
  <c r="L3102" i="1" s="1"/>
  <c r="J3104" i="1" l="1"/>
  <c r="K3103" i="1"/>
  <c r="L3103" i="1" s="1"/>
  <c r="J3105" i="1" l="1"/>
  <c r="K3104" i="1"/>
  <c r="L3104" i="1" s="1"/>
  <c r="K3105" i="1" l="1"/>
  <c r="L3105" i="1" s="1"/>
  <c r="J3106" i="1"/>
  <c r="J3107" i="1" l="1"/>
  <c r="K3106" i="1"/>
  <c r="L3106" i="1" s="1"/>
  <c r="J3108" i="1" l="1"/>
  <c r="K3107" i="1"/>
  <c r="L3107" i="1" s="1"/>
  <c r="K3108" i="1" l="1"/>
  <c r="L3108" i="1" s="1"/>
  <c r="J3109" i="1"/>
  <c r="J3110" i="1" l="1"/>
  <c r="K3109" i="1"/>
  <c r="L3109" i="1" s="1"/>
  <c r="J3111" i="1" l="1"/>
  <c r="K3110" i="1"/>
  <c r="L3110" i="1" s="1"/>
  <c r="J3112" i="1" l="1"/>
  <c r="K3111" i="1"/>
  <c r="L3111" i="1" s="1"/>
  <c r="J3113" i="1" l="1"/>
  <c r="K3112" i="1"/>
  <c r="L3112" i="1" s="1"/>
  <c r="K3113" i="1" l="1"/>
  <c r="L3113" i="1" s="1"/>
  <c r="J3114" i="1"/>
  <c r="J3115" i="1" l="1"/>
  <c r="K3114" i="1"/>
  <c r="L3114" i="1" s="1"/>
  <c r="J3116" i="1" l="1"/>
  <c r="K3115" i="1"/>
  <c r="L3115" i="1" s="1"/>
  <c r="K3116" i="1" l="1"/>
  <c r="L3116" i="1" s="1"/>
  <c r="J3117" i="1"/>
  <c r="J3118" i="1" l="1"/>
  <c r="K3117" i="1"/>
  <c r="L3117" i="1" s="1"/>
  <c r="J3119" i="1" l="1"/>
  <c r="K3118" i="1"/>
  <c r="L3118" i="1" s="1"/>
  <c r="J3120" i="1" l="1"/>
  <c r="K3119" i="1"/>
  <c r="L3119" i="1" s="1"/>
  <c r="J3121" i="1" l="1"/>
  <c r="K3120" i="1"/>
  <c r="L3120" i="1" s="1"/>
  <c r="K3121" i="1" l="1"/>
  <c r="L3121" i="1" s="1"/>
  <c r="J3122" i="1"/>
  <c r="J3123" i="1" l="1"/>
  <c r="K3122" i="1"/>
  <c r="L3122" i="1" s="1"/>
  <c r="J3124" i="1" l="1"/>
  <c r="K3123" i="1"/>
  <c r="L3123" i="1" s="1"/>
  <c r="K3124" i="1" l="1"/>
  <c r="L3124" i="1" s="1"/>
  <c r="J3125" i="1"/>
  <c r="J3126" i="1" l="1"/>
  <c r="K3125" i="1"/>
  <c r="L3125" i="1" s="1"/>
  <c r="J3127" i="1" l="1"/>
  <c r="K3126" i="1"/>
  <c r="L3126" i="1" s="1"/>
  <c r="J3128" i="1" l="1"/>
  <c r="K3127" i="1"/>
  <c r="L3127" i="1" s="1"/>
  <c r="J3129" i="1" l="1"/>
  <c r="K3128" i="1"/>
  <c r="L3128" i="1" s="1"/>
  <c r="K3129" i="1" l="1"/>
  <c r="L3129" i="1" s="1"/>
  <c r="J3130" i="1"/>
  <c r="J3131" i="1" l="1"/>
  <c r="K3130" i="1"/>
  <c r="L3130" i="1" s="1"/>
  <c r="J3132" i="1" l="1"/>
  <c r="K3131" i="1"/>
  <c r="L3131" i="1" s="1"/>
  <c r="K3132" i="1" l="1"/>
  <c r="L3132" i="1" s="1"/>
  <c r="J3133" i="1"/>
  <c r="J3134" i="1" l="1"/>
  <c r="K3133" i="1"/>
  <c r="L3133" i="1" s="1"/>
  <c r="J3135" i="1" l="1"/>
  <c r="K3134" i="1"/>
  <c r="L3134" i="1" s="1"/>
  <c r="J3136" i="1" l="1"/>
  <c r="K3135" i="1"/>
  <c r="L3135" i="1" s="1"/>
  <c r="J3137" i="1" l="1"/>
  <c r="K3136" i="1"/>
  <c r="L3136" i="1" s="1"/>
  <c r="K3137" i="1" l="1"/>
  <c r="L3137" i="1" s="1"/>
  <c r="J3138" i="1"/>
  <c r="J3139" i="1" l="1"/>
  <c r="K3138" i="1"/>
  <c r="L3138" i="1" s="1"/>
  <c r="J3140" i="1" l="1"/>
  <c r="K3139" i="1"/>
  <c r="L3139" i="1" s="1"/>
  <c r="K3140" i="1" l="1"/>
  <c r="L3140" i="1" s="1"/>
  <c r="J3141" i="1"/>
  <c r="J3142" i="1" l="1"/>
  <c r="K3141" i="1"/>
  <c r="L3141" i="1" s="1"/>
  <c r="J3143" i="1" l="1"/>
  <c r="K3142" i="1"/>
  <c r="L3142" i="1" s="1"/>
  <c r="J3144" i="1" l="1"/>
  <c r="K3143" i="1"/>
  <c r="L3143" i="1" s="1"/>
  <c r="J3145" i="1" l="1"/>
  <c r="K3144" i="1"/>
  <c r="L3144" i="1" s="1"/>
  <c r="K3145" i="1" l="1"/>
  <c r="L3145" i="1" s="1"/>
  <c r="J3146" i="1"/>
  <c r="J3147" i="1" l="1"/>
  <c r="K3146" i="1"/>
  <c r="L3146" i="1" s="1"/>
  <c r="J3148" i="1" l="1"/>
  <c r="K3147" i="1"/>
  <c r="L3147" i="1" s="1"/>
  <c r="K3148" i="1" l="1"/>
  <c r="L3148" i="1" s="1"/>
  <c r="J3149" i="1"/>
  <c r="J3150" i="1" l="1"/>
  <c r="K3149" i="1"/>
  <c r="L3149" i="1" s="1"/>
  <c r="J3151" i="1" l="1"/>
  <c r="K3150" i="1"/>
  <c r="L3150" i="1" s="1"/>
  <c r="J3152" i="1" l="1"/>
  <c r="K3151" i="1"/>
  <c r="L3151" i="1" s="1"/>
  <c r="J3153" i="1" l="1"/>
  <c r="K3152" i="1"/>
  <c r="L3152" i="1" s="1"/>
  <c r="K3153" i="1" l="1"/>
  <c r="L3153" i="1" s="1"/>
  <c r="J3154" i="1"/>
  <c r="J3155" i="1" l="1"/>
  <c r="K3154" i="1"/>
  <c r="L3154" i="1" s="1"/>
  <c r="J3156" i="1" l="1"/>
  <c r="K3155" i="1"/>
  <c r="L3155" i="1" s="1"/>
  <c r="K3156" i="1" l="1"/>
  <c r="L3156" i="1" s="1"/>
  <c r="J3157" i="1"/>
  <c r="J3158" i="1" l="1"/>
  <c r="K3157" i="1"/>
  <c r="L3157" i="1" s="1"/>
  <c r="J3159" i="1" l="1"/>
  <c r="K3158" i="1"/>
  <c r="L3158" i="1" s="1"/>
  <c r="J3160" i="1" l="1"/>
  <c r="K3159" i="1"/>
  <c r="L3159" i="1" s="1"/>
  <c r="J3161" i="1" l="1"/>
  <c r="K3160" i="1"/>
  <c r="L3160" i="1" s="1"/>
  <c r="K3161" i="1" l="1"/>
  <c r="L3161" i="1" s="1"/>
  <c r="J3162" i="1"/>
  <c r="J3163" i="1" l="1"/>
  <c r="K3162" i="1"/>
  <c r="L3162" i="1" s="1"/>
  <c r="J3164" i="1" l="1"/>
  <c r="K3163" i="1"/>
  <c r="L3163" i="1" s="1"/>
  <c r="K3164" i="1" l="1"/>
  <c r="L3164" i="1" s="1"/>
  <c r="J3165" i="1"/>
  <c r="J3166" i="1" l="1"/>
  <c r="K3165" i="1"/>
  <c r="L3165" i="1" s="1"/>
  <c r="J3167" i="1" l="1"/>
  <c r="K3166" i="1"/>
  <c r="L3166" i="1" s="1"/>
  <c r="J3168" i="1" l="1"/>
  <c r="K3167" i="1"/>
  <c r="L3167" i="1" s="1"/>
  <c r="J3169" i="1" l="1"/>
  <c r="K3168" i="1"/>
  <c r="L3168" i="1" s="1"/>
  <c r="K3169" i="1" l="1"/>
  <c r="L3169" i="1" s="1"/>
  <c r="J3170" i="1"/>
  <c r="J3171" i="1" l="1"/>
  <c r="K3170" i="1"/>
  <c r="L3170" i="1" s="1"/>
  <c r="J3172" i="1" l="1"/>
  <c r="K3171" i="1"/>
  <c r="L3171" i="1" s="1"/>
  <c r="K3172" i="1" l="1"/>
  <c r="L3172" i="1" s="1"/>
  <c r="J3173" i="1"/>
  <c r="J3174" i="1" l="1"/>
  <c r="K3173" i="1"/>
  <c r="L3173" i="1" s="1"/>
  <c r="J3175" i="1" l="1"/>
  <c r="K3174" i="1"/>
  <c r="L3174" i="1" s="1"/>
  <c r="J3176" i="1" l="1"/>
  <c r="K3175" i="1"/>
  <c r="L3175" i="1" s="1"/>
  <c r="J3177" i="1" l="1"/>
  <c r="K3176" i="1"/>
  <c r="L3176" i="1" s="1"/>
  <c r="K3177" i="1" l="1"/>
  <c r="L3177" i="1" s="1"/>
  <c r="J3178" i="1"/>
  <c r="J3179" i="1" l="1"/>
  <c r="K3178" i="1"/>
  <c r="L3178" i="1" s="1"/>
  <c r="J3180" i="1" l="1"/>
  <c r="K3179" i="1"/>
  <c r="L3179" i="1" s="1"/>
  <c r="K3180" i="1" l="1"/>
  <c r="L3180" i="1" s="1"/>
  <c r="J3181" i="1"/>
  <c r="J3182" i="1" l="1"/>
  <c r="K3181" i="1"/>
  <c r="L3181" i="1" s="1"/>
  <c r="J3183" i="1" l="1"/>
  <c r="K3182" i="1"/>
  <c r="L3182" i="1" s="1"/>
  <c r="J3184" i="1" l="1"/>
  <c r="K3183" i="1"/>
  <c r="L3183" i="1" s="1"/>
  <c r="J3185" i="1" l="1"/>
  <c r="K3184" i="1"/>
  <c r="L3184" i="1" s="1"/>
  <c r="K3185" i="1" l="1"/>
  <c r="L3185" i="1" s="1"/>
  <c r="J3186" i="1"/>
  <c r="J3187" i="1" l="1"/>
  <c r="K3186" i="1"/>
  <c r="L3186" i="1" s="1"/>
  <c r="J3188" i="1" l="1"/>
  <c r="K3187" i="1"/>
  <c r="L3187" i="1" s="1"/>
  <c r="K3188" i="1" l="1"/>
  <c r="L3188" i="1" s="1"/>
  <c r="J3189" i="1"/>
  <c r="J3190" i="1" l="1"/>
  <c r="K3189" i="1"/>
  <c r="L3189" i="1" s="1"/>
  <c r="J3191" i="1" l="1"/>
  <c r="K3190" i="1"/>
  <c r="L3190" i="1" s="1"/>
  <c r="J3192" i="1" l="1"/>
  <c r="K3191" i="1"/>
  <c r="L3191" i="1" s="1"/>
  <c r="J3193" i="1" l="1"/>
  <c r="K3192" i="1"/>
  <c r="L3192" i="1" s="1"/>
  <c r="K3193" i="1" l="1"/>
  <c r="L3193" i="1" s="1"/>
  <c r="J3194" i="1"/>
  <c r="J3195" i="1" l="1"/>
  <c r="K3194" i="1"/>
  <c r="L3194" i="1" s="1"/>
  <c r="J3196" i="1" l="1"/>
  <c r="K3195" i="1"/>
  <c r="L3195" i="1" s="1"/>
  <c r="K3196" i="1" l="1"/>
  <c r="L3196" i="1" s="1"/>
  <c r="J3197" i="1"/>
  <c r="J3198" i="1" l="1"/>
  <c r="K3197" i="1"/>
  <c r="L3197" i="1" s="1"/>
  <c r="J3199" i="1" l="1"/>
  <c r="K3198" i="1"/>
  <c r="L3198" i="1" s="1"/>
  <c r="K3199" i="1" l="1"/>
  <c r="L3199" i="1" s="1"/>
  <c r="J3200" i="1"/>
  <c r="K3200" i="1" l="1"/>
  <c r="L3200" i="1" s="1"/>
  <c r="J3201" i="1"/>
  <c r="J3202" i="1" l="1"/>
  <c r="K3201" i="1"/>
  <c r="L3201" i="1" s="1"/>
  <c r="J3203" i="1" l="1"/>
  <c r="K3202" i="1"/>
  <c r="L3202" i="1" s="1"/>
  <c r="J3204" i="1" l="1"/>
  <c r="K3203" i="1"/>
  <c r="L3203" i="1" s="1"/>
  <c r="J3205" i="1" l="1"/>
  <c r="K3204" i="1"/>
  <c r="L3204" i="1" s="1"/>
  <c r="K3205" i="1" l="1"/>
  <c r="L3205" i="1" s="1"/>
  <c r="J3206" i="1"/>
  <c r="J3207" i="1" l="1"/>
  <c r="K3206" i="1"/>
  <c r="L3206" i="1" s="1"/>
  <c r="J3208" i="1" l="1"/>
  <c r="K3207" i="1"/>
  <c r="L3207" i="1" s="1"/>
  <c r="K3208" i="1" l="1"/>
  <c r="L3208" i="1" s="1"/>
  <c r="J3209" i="1"/>
  <c r="J3210" i="1" l="1"/>
  <c r="K3209" i="1"/>
  <c r="L3209" i="1" s="1"/>
  <c r="J3211" i="1" l="1"/>
  <c r="K3210" i="1"/>
  <c r="L3210" i="1" s="1"/>
  <c r="K3211" i="1" l="1"/>
  <c r="L3211" i="1" s="1"/>
  <c r="J3212" i="1"/>
  <c r="J3213" i="1" l="1"/>
  <c r="K3212" i="1"/>
  <c r="L3212" i="1" s="1"/>
  <c r="J3214" i="1" l="1"/>
  <c r="K3213" i="1"/>
  <c r="L3213" i="1" s="1"/>
  <c r="K3214" i="1" l="1"/>
  <c r="L3214" i="1" s="1"/>
  <c r="J3215" i="1"/>
  <c r="J3216" i="1" l="1"/>
  <c r="K3215" i="1"/>
  <c r="L3215" i="1" s="1"/>
  <c r="K3216" i="1" l="1"/>
  <c r="L3216" i="1" s="1"/>
  <c r="J3217" i="1"/>
  <c r="K3217" i="1" l="1"/>
  <c r="L3217" i="1" s="1"/>
  <c r="J3218" i="1"/>
  <c r="J3219" i="1" l="1"/>
  <c r="K3218" i="1"/>
  <c r="L3218" i="1" s="1"/>
  <c r="J3220" i="1" l="1"/>
  <c r="K3219" i="1"/>
  <c r="L3219" i="1" s="1"/>
  <c r="K3220" i="1" l="1"/>
  <c r="L3220" i="1" s="1"/>
  <c r="J3221" i="1"/>
  <c r="J3222" i="1" l="1"/>
  <c r="K3221" i="1"/>
  <c r="L3221" i="1" s="1"/>
  <c r="J3223" i="1" l="1"/>
  <c r="K3222" i="1"/>
  <c r="L3222" i="1" s="1"/>
  <c r="K3223" i="1" l="1"/>
  <c r="L3223" i="1" s="1"/>
  <c r="J3224" i="1"/>
  <c r="K3224" i="1" l="1"/>
  <c r="L3224" i="1" s="1"/>
  <c r="J3225" i="1"/>
  <c r="J3226" i="1" l="1"/>
  <c r="K3225" i="1"/>
  <c r="L3225" i="1" s="1"/>
  <c r="J3227" i="1" l="1"/>
  <c r="K3226" i="1"/>
  <c r="L3226" i="1" s="1"/>
  <c r="J3228" i="1" l="1"/>
  <c r="K3227" i="1"/>
  <c r="L3227" i="1" s="1"/>
  <c r="J3229" i="1" l="1"/>
  <c r="K3228" i="1"/>
  <c r="L3228" i="1" s="1"/>
  <c r="J3230" i="1" l="1"/>
  <c r="K3229" i="1"/>
  <c r="L3229" i="1" s="1"/>
  <c r="J3231" i="1" l="1"/>
  <c r="K3230" i="1"/>
  <c r="L3230" i="1" s="1"/>
  <c r="J3232" i="1" l="1"/>
  <c r="K3231" i="1"/>
  <c r="L3231" i="1" s="1"/>
  <c r="K3232" i="1" l="1"/>
  <c r="L3232" i="1" s="1"/>
  <c r="J3233" i="1"/>
  <c r="J3234" i="1" l="1"/>
  <c r="K3233" i="1"/>
  <c r="L3233" i="1" s="1"/>
  <c r="J3235" i="1" l="1"/>
  <c r="K3234" i="1"/>
  <c r="L3234" i="1" s="1"/>
  <c r="J3236" i="1" l="1"/>
  <c r="K3235" i="1"/>
  <c r="L3235" i="1" s="1"/>
  <c r="J3237" i="1" l="1"/>
  <c r="K3236" i="1"/>
  <c r="L3236" i="1" s="1"/>
  <c r="J3238" i="1" l="1"/>
  <c r="K3237" i="1"/>
  <c r="L3237" i="1" s="1"/>
  <c r="J3239" i="1" l="1"/>
  <c r="K3238" i="1"/>
  <c r="L3238" i="1" s="1"/>
  <c r="J3240" i="1" l="1"/>
  <c r="K3239" i="1"/>
  <c r="L3239" i="1" s="1"/>
  <c r="K3240" i="1" l="1"/>
  <c r="L3240" i="1" s="1"/>
  <c r="J3241" i="1"/>
  <c r="J3242" i="1" l="1"/>
  <c r="K3241" i="1"/>
  <c r="L3241" i="1" s="1"/>
  <c r="J3243" i="1" l="1"/>
  <c r="K3242" i="1"/>
  <c r="L3242" i="1" s="1"/>
  <c r="J3244" i="1" l="1"/>
  <c r="K3243" i="1"/>
  <c r="L3243" i="1" s="1"/>
  <c r="J3245" i="1" l="1"/>
  <c r="K3244" i="1"/>
  <c r="L3244" i="1" s="1"/>
  <c r="K3245" i="1" l="1"/>
  <c r="L3245" i="1" s="1"/>
  <c r="J3246" i="1"/>
  <c r="J3247" i="1" l="1"/>
  <c r="K3246" i="1"/>
  <c r="L3246" i="1" s="1"/>
  <c r="J3248" i="1" l="1"/>
  <c r="K3247" i="1"/>
  <c r="L3247" i="1" s="1"/>
  <c r="K3248" i="1" l="1"/>
  <c r="L3248" i="1" s="1"/>
  <c r="J3249" i="1"/>
  <c r="J3250" i="1" l="1"/>
  <c r="K3249" i="1"/>
  <c r="L3249" i="1" s="1"/>
  <c r="J3251" i="1" l="1"/>
  <c r="K3250" i="1"/>
  <c r="L3250" i="1" s="1"/>
  <c r="K3251" i="1" l="1"/>
  <c r="L3251" i="1" s="1"/>
  <c r="J3252" i="1"/>
  <c r="K3252" i="1" l="1"/>
  <c r="L3252" i="1" s="1"/>
  <c r="J3253" i="1"/>
  <c r="J3254" i="1" l="1"/>
  <c r="K3253" i="1"/>
  <c r="L3253" i="1" s="1"/>
  <c r="J3255" i="1" l="1"/>
  <c r="K3254" i="1"/>
  <c r="L3254" i="1" s="1"/>
  <c r="J3256" i="1" l="1"/>
  <c r="K3255" i="1"/>
  <c r="L3255" i="1" s="1"/>
  <c r="K3256" i="1" l="1"/>
  <c r="L3256" i="1" s="1"/>
  <c r="J3257" i="1"/>
  <c r="J3258" i="1" l="1"/>
  <c r="K3257" i="1"/>
  <c r="L3257" i="1" s="1"/>
  <c r="J3259" i="1" l="1"/>
  <c r="K3258" i="1"/>
  <c r="L3258" i="1" s="1"/>
  <c r="J3260" i="1" l="1"/>
  <c r="K3259" i="1"/>
  <c r="L3259" i="1" s="1"/>
  <c r="K3260" i="1" l="1"/>
  <c r="L3260" i="1" s="1"/>
  <c r="J3261" i="1"/>
  <c r="J3262" i="1" l="1"/>
  <c r="K3261" i="1"/>
  <c r="L3261" i="1" s="1"/>
  <c r="J3263" i="1" l="1"/>
  <c r="K3262" i="1"/>
  <c r="L3262" i="1" s="1"/>
  <c r="J3264" i="1" l="1"/>
  <c r="K3263" i="1"/>
  <c r="L3263" i="1" s="1"/>
  <c r="K3264" i="1" l="1"/>
  <c r="L3264" i="1" s="1"/>
  <c r="J3265" i="1"/>
  <c r="K3265" i="1" l="1"/>
  <c r="L3265" i="1" s="1"/>
  <c r="J3266" i="1"/>
  <c r="J3267" i="1" l="1"/>
  <c r="K3266" i="1"/>
  <c r="L3266" i="1" s="1"/>
  <c r="J3268" i="1" l="1"/>
  <c r="K3267" i="1"/>
  <c r="L3267" i="1" s="1"/>
  <c r="K3268" i="1" l="1"/>
  <c r="L3268" i="1" s="1"/>
  <c r="J3269" i="1"/>
  <c r="K3269" i="1" l="1"/>
  <c r="L3269" i="1" s="1"/>
  <c r="J3270" i="1"/>
  <c r="J3271" i="1" l="1"/>
  <c r="K3270" i="1"/>
  <c r="L3270" i="1" s="1"/>
  <c r="J3272" i="1" l="1"/>
  <c r="K3271" i="1"/>
  <c r="L3271" i="1" s="1"/>
  <c r="K3272" i="1" l="1"/>
  <c r="L3272" i="1" s="1"/>
  <c r="J3273" i="1"/>
  <c r="J3274" i="1" l="1"/>
  <c r="K3273" i="1"/>
  <c r="L3273" i="1" s="1"/>
  <c r="J3275" i="1" l="1"/>
  <c r="K3274" i="1"/>
  <c r="L3274" i="1" s="1"/>
  <c r="J3276" i="1" l="1"/>
  <c r="K3275" i="1"/>
  <c r="L3275" i="1" s="1"/>
  <c r="K3276" i="1" l="1"/>
  <c r="L3276" i="1" s="1"/>
  <c r="J3277" i="1"/>
  <c r="J3278" i="1" l="1"/>
  <c r="K3277" i="1"/>
  <c r="L3277" i="1" s="1"/>
  <c r="J3279" i="1" l="1"/>
  <c r="K3278" i="1"/>
  <c r="L3278" i="1" s="1"/>
  <c r="J3280" i="1" l="1"/>
  <c r="K3279" i="1"/>
  <c r="L3279" i="1" s="1"/>
  <c r="K3280" i="1" l="1"/>
  <c r="L3280" i="1" s="1"/>
  <c r="J3281" i="1"/>
  <c r="J3282" i="1" l="1"/>
  <c r="K3281" i="1"/>
  <c r="L3281" i="1" s="1"/>
  <c r="J3283" i="1" l="1"/>
  <c r="K3282" i="1"/>
  <c r="L3282" i="1" s="1"/>
  <c r="J3284" i="1" l="1"/>
  <c r="K3283" i="1"/>
  <c r="L3283" i="1" s="1"/>
  <c r="J3285" i="1" l="1"/>
  <c r="K3284" i="1"/>
  <c r="L3284" i="1" s="1"/>
  <c r="K3285" i="1" l="1"/>
  <c r="L3285" i="1" s="1"/>
  <c r="J3286" i="1"/>
  <c r="K3286" i="1" l="1"/>
  <c r="L3286" i="1" s="1"/>
  <c r="J3287" i="1"/>
  <c r="J3288" i="1" l="1"/>
  <c r="K3287" i="1"/>
  <c r="L3287" i="1" s="1"/>
  <c r="J3289" i="1" l="1"/>
  <c r="K3288" i="1"/>
  <c r="L3288" i="1" s="1"/>
  <c r="J3290" i="1" l="1"/>
  <c r="K3289" i="1"/>
  <c r="L3289" i="1" s="1"/>
  <c r="J3291" i="1" l="1"/>
  <c r="K3290" i="1"/>
  <c r="L3290" i="1" s="1"/>
  <c r="J3292" i="1" l="1"/>
  <c r="K3291" i="1"/>
  <c r="L3291" i="1" s="1"/>
  <c r="J3293" i="1" l="1"/>
  <c r="K3292" i="1"/>
  <c r="L3292" i="1" s="1"/>
  <c r="J3294" i="1" l="1"/>
  <c r="K3293" i="1"/>
  <c r="L3293" i="1" s="1"/>
  <c r="K3294" i="1" l="1"/>
  <c r="L3294" i="1" s="1"/>
  <c r="J3295" i="1"/>
  <c r="K3295" i="1" l="1"/>
  <c r="L3295" i="1" s="1"/>
  <c r="J3296" i="1"/>
  <c r="J3297" i="1" l="1"/>
  <c r="K3296" i="1"/>
  <c r="L3296" i="1" s="1"/>
  <c r="J3298" i="1" l="1"/>
  <c r="K3297" i="1"/>
  <c r="L3297" i="1" s="1"/>
  <c r="J3299" i="1" l="1"/>
  <c r="K3298" i="1"/>
  <c r="L3298" i="1" s="1"/>
  <c r="J3300" i="1" l="1"/>
  <c r="K3299" i="1"/>
  <c r="L3299" i="1" s="1"/>
  <c r="J3301" i="1" l="1"/>
  <c r="K3300" i="1"/>
  <c r="L3300" i="1" s="1"/>
  <c r="K3301" i="1" l="1"/>
  <c r="L3301" i="1" s="1"/>
  <c r="J3302" i="1"/>
  <c r="K3302" i="1" l="1"/>
  <c r="L3302" i="1" s="1"/>
  <c r="J3303" i="1"/>
  <c r="K3303" i="1" l="1"/>
  <c r="L3303" i="1" s="1"/>
  <c r="J3304" i="1"/>
  <c r="J3305" i="1" l="1"/>
  <c r="K3304" i="1"/>
  <c r="L3304" i="1" s="1"/>
  <c r="J3306" i="1" l="1"/>
  <c r="K3305" i="1"/>
  <c r="L3305" i="1" s="1"/>
  <c r="J3307" i="1" l="1"/>
  <c r="K3306" i="1"/>
  <c r="L3306" i="1" s="1"/>
  <c r="J3308" i="1" l="1"/>
  <c r="K3307" i="1"/>
  <c r="L3307" i="1" s="1"/>
  <c r="J3309" i="1" l="1"/>
  <c r="K3308" i="1"/>
  <c r="L3308" i="1" s="1"/>
  <c r="J3310" i="1" l="1"/>
  <c r="K3309" i="1"/>
  <c r="L3309" i="1" s="1"/>
  <c r="K3310" i="1" l="1"/>
  <c r="L3310" i="1" s="1"/>
  <c r="J3311" i="1"/>
  <c r="J3312" i="1" l="1"/>
  <c r="K3311" i="1"/>
  <c r="L3311" i="1" s="1"/>
  <c r="J3313" i="1" l="1"/>
  <c r="K3312" i="1"/>
  <c r="L3312" i="1" s="1"/>
  <c r="J3314" i="1" l="1"/>
  <c r="K3313" i="1"/>
  <c r="L3313" i="1" s="1"/>
  <c r="J3315" i="1" l="1"/>
  <c r="K3314" i="1"/>
  <c r="L3314" i="1" s="1"/>
  <c r="K3315" i="1" l="1"/>
  <c r="L3315" i="1" s="1"/>
  <c r="J3316" i="1"/>
  <c r="J3317" i="1" l="1"/>
  <c r="K3316" i="1"/>
  <c r="L3316" i="1" s="1"/>
  <c r="J3318" i="1" l="1"/>
  <c r="K3317" i="1"/>
  <c r="L3317" i="1" s="1"/>
  <c r="K3318" i="1" l="1"/>
  <c r="L3318" i="1" s="1"/>
  <c r="J3319" i="1"/>
  <c r="J3320" i="1" l="1"/>
  <c r="K3319" i="1"/>
  <c r="L3319" i="1" s="1"/>
  <c r="J3321" i="1" l="1"/>
  <c r="K3320" i="1"/>
  <c r="L3320" i="1" s="1"/>
  <c r="J3322" i="1" l="1"/>
  <c r="K3321" i="1"/>
  <c r="L3321" i="1" s="1"/>
  <c r="J3323" i="1" l="1"/>
  <c r="K3322" i="1"/>
  <c r="L3322" i="1" s="1"/>
  <c r="K3323" i="1" l="1"/>
  <c r="L3323" i="1" s="1"/>
  <c r="J3324" i="1"/>
  <c r="J3325" i="1" l="1"/>
  <c r="K3324" i="1"/>
  <c r="L3324" i="1" s="1"/>
  <c r="J3326" i="1" l="1"/>
  <c r="K3325" i="1"/>
  <c r="L3325" i="1" s="1"/>
  <c r="K3326" i="1" l="1"/>
  <c r="L3326" i="1" s="1"/>
  <c r="J3327" i="1"/>
  <c r="J3328" i="1" l="1"/>
  <c r="K3327" i="1"/>
  <c r="L3327" i="1" s="1"/>
  <c r="J3329" i="1" l="1"/>
  <c r="K3328" i="1"/>
  <c r="L3328" i="1" s="1"/>
  <c r="J3330" i="1" l="1"/>
  <c r="K3329" i="1"/>
  <c r="L3329" i="1" s="1"/>
  <c r="J3331" i="1" l="1"/>
  <c r="K3330" i="1"/>
  <c r="L3330" i="1" s="1"/>
  <c r="K3331" i="1" l="1"/>
  <c r="L3331" i="1" s="1"/>
  <c r="J3332" i="1"/>
  <c r="J3333" i="1" l="1"/>
  <c r="K3332" i="1"/>
  <c r="L3332" i="1" s="1"/>
  <c r="J3334" i="1" l="1"/>
  <c r="K3333" i="1"/>
  <c r="L3333" i="1" s="1"/>
  <c r="K3334" i="1" l="1"/>
  <c r="L3334" i="1" s="1"/>
  <c r="J3335" i="1"/>
  <c r="J3336" i="1" l="1"/>
  <c r="K3335" i="1"/>
  <c r="L3335" i="1" s="1"/>
  <c r="J3337" i="1" l="1"/>
  <c r="K3336" i="1"/>
  <c r="L3336" i="1" s="1"/>
  <c r="J3338" i="1" l="1"/>
  <c r="K3337" i="1"/>
  <c r="L3337" i="1" s="1"/>
  <c r="J3339" i="1" l="1"/>
  <c r="K3338" i="1"/>
  <c r="L3338" i="1" s="1"/>
  <c r="K3339" i="1" l="1"/>
  <c r="L3339" i="1" s="1"/>
  <c r="J3340" i="1"/>
  <c r="J3341" i="1" l="1"/>
  <c r="K3340" i="1"/>
  <c r="L3340" i="1" s="1"/>
  <c r="J3342" i="1" l="1"/>
  <c r="K3341" i="1"/>
  <c r="L3341" i="1" s="1"/>
  <c r="K3342" i="1" l="1"/>
  <c r="L3342" i="1" s="1"/>
  <c r="J3343" i="1"/>
  <c r="J3344" i="1" l="1"/>
  <c r="K3343" i="1"/>
  <c r="L3343" i="1" s="1"/>
  <c r="J3345" i="1" l="1"/>
  <c r="K3344" i="1"/>
  <c r="L3344" i="1" s="1"/>
  <c r="J3346" i="1" l="1"/>
  <c r="K3345" i="1"/>
  <c r="L3345" i="1" s="1"/>
  <c r="J3347" i="1" l="1"/>
  <c r="K3346" i="1"/>
  <c r="L3346" i="1" s="1"/>
  <c r="K3347" i="1" l="1"/>
  <c r="L3347" i="1" s="1"/>
  <c r="J3348" i="1"/>
  <c r="J3349" i="1" l="1"/>
  <c r="K3348" i="1"/>
  <c r="L3348" i="1" s="1"/>
  <c r="J3350" i="1" l="1"/>
  <c r="K3349" i="1"/>
  <c r="L3349" i="1" s="1"/>
  <c r="K3350" i="1" l="1"/>
  <c r="L3350" i="1" s="1"/>
  <c r="J3351" i="1"/>
  <c r="J3352" i="1" l="1"/>
  <c r="K3351" i="1"/>
  <c r="L3351" i="1" s="1"/>
  <c r="J3353" i="1" l="1"/>
  <c r="K3352" i="1"/>
  <c r="L3352" i="1" s="1"/>
  <c r="J3354" i="1" l="1"/>
  <c r="K3353" i="1"/>
  <c r="L3353" i="1" s="1"/>
  <c r="J3355" i="1" l="1"/>
  <c r="K3354" i="1"/>
  <c r="L3354" i="1" s="1"/>
  <c r="K3355" i="1" l="1"/>
  <c r="L3355" i="1" s="1"/>
  <c r="J3356" i="1"/>
  <c r="J3357" i="1" l="1"/>
  <c r="K3356" i="1"/>
  <c r="L3356" i="1" s="1"/>
  <c r="J3358" i="1" l="1"/>
  <c r="K3357" i="1"/>
  <c r="L3357" i="1" s="1"/>
  <c r="K3358" i="1" l="1"/>
  <c r="L3358" i="1" s="1"/>
  <c r="J3359" i="1"/>
  <c r="J3360" i="1" l="1"/>
  <c r="K3359" i="1"/>
  <c r="L3359" i="1" s="1"/>
  <c r="J3361" i="1" l="1"/>
  <c r="K3360" i="1"/>
  <c r="L3360" i="1" s="1"/>
  <c r="J3362" i="1" l="1"/>
  <c r="K3361" i="1"/>
  <c r="L3361" i="1" s="1"/>
  <c r="J3363" i="1" l="1"/>
  <c r="K3362" i="1"/>
  <c r="L3362" i="1" s="1"/>
  <c r="K3363" i="1" l="1"/>
  <c r="L3363" i="1" s="1"/>
  <c r="J3364" i="1"/>
  <c r="J3365" i="1" l="1"/>
  <c r="K3364" i="1"/>
  <c r="L3364" i="1" s="1"/>
  <c r="J3366" i="1" l="1"/>
  <c r="K3365" i="1"/>
  <c r="L3365" i="1" s="1"/>
  <c r="K3366" i="1" l="1"/>
  <c r="L3366" i="1" s="1"/>
  <c r="J3367" i="1"/>
  <c r="J3368" i="1" l="1"/>
  <c r="K3367" i="1"/>
  <c r="L3367" i="1" s="1"/>
  <c r="J3369" i="1" l="1"/>
  <c r="K3368" i="1"/>
  <c r="L3368" i="1" s="1"/>
  <c r="J3370" i="1" l="1"/>
  <c r="K3369" i="1"/>
  <c r="L3369" i="1" s="1"/>
  <c r="J3371" i="1" l="1"/>
  <c r="K3370" i="1"/>
  <c r="L3370" i="1" s="1"/>
  <c r="K3371" i="1" l="1"/>
  <c r="L3371" i="1" s="1"/>
  <c r="J3372" i="1"/>
  <c r="J3373" i="1" l="1"/>
  <c r="K3372" i="1"/>
  <c r="L3372" i="1" s="1"/>
  <c r="J3374" i="1" l="1"/>
  <c r="K3373" i="1"/>
  <c r="L3373" i="1" s="1"/>
  <c r="K3374" i="1" l="1"/>
  <c r="L3374" i="1" s="1"/>
  <c r="J3375" i="1"/>
  <c r="J3376" i="1" l="1"/>
  <c r="K3375" i="1"/>
  <c r="L3375" i="1" s="1"/>
  <c r="J3377" i="1" l="1"/>
  <c r="K3376" i="1"/>
  <c r="L3376" i="1" s="1"/>
  <c r="J3378" i="1" l="1"/>
  <c r="K3377" i="1"/>
  <c r="L3377" i="1" s="1"/>
  <c r="J3379" i="1" l="1"/>
  <c r="K3378" i="1"/>
  <c r="L3378" i="1" s="1"/>
  <c r="K3379" i="1" l="1"/>
  <c r="L3379" i="1" s="1"/>
  <c r="J3380" i="1"/>
  <c r="J3381" i="1" l="1"/>
  <c r="K3380" i="1"/>
  <c r="L3380" i="1" s="1"/>
  <c r="J3382" i="1" l="1"/>
  <c r="K3381" i="1"/>
  <c r="L3381" i="1" s="1"/>
  <c r="K3382" i="1" l="1"/>
  <c r="L3382" i="1" s="1"/>
  <c r="J3383" i="1"/>
  <c r="J3384" i="1" l="1"/>
  <c r="K3383" i="1"/>
  <c r="L3383" i="1" s="1"/>
  <c r="J3385" i="1" l="1"/>
  <c r="K3384" i="1"/>
  <c r="L3384" i="1" s="1"/>
  <c r="J3386" i="1" l="1"/>
  <c r="K3385" i="1"/>
  <c r="L3385" i="1" s="1"/>
  <c r="J3387" i="1" l="1"/>
  <c r="K3386" i="1"/>
  <c r="L3386" i="1" s="1"/>
  <c r="K3387" i="1" l="1"/>
  <c r="L3387" i="1" s="1"/>
  <c r="J3388" i="1"/>
  <c r="J3389" i="1" l="1"/>
  <c r="K3388" i="1"/>
  <c r="L3388" i="1" s="1"/>
  <c r="J3390" i="1" l="1"/>
  <c r="K3389" i="1"/>
  <c r="L3389" i="1" s="1"/>
  <c r="K3390" i="1" l="1"/>
  <c r="L3390" i="1" s="1"/>
  <c r="J3391" i="1"/>
  <c r="J3392" i="1" l="1"/>
  <c r="K3391" i="1"/>
  <c r="L3391" i="1" s="1"/>
  <c r="J3393" i="1" l="1"/>
  <c r="K3392" i="1"/>
  <c r="L3392" i="1" s="1"/>
  <c r="J3394" i="1" l="1"/>
  <c r="K3393" i="1"/>
  <c r="L3393" i="1" s="1"/>
  <c r="J3395" i="1" l="1"/>
  <c r="K3394" i="1"/>
  <c r="L3394" i="1" s="1"/>
  <c r="K3395" i="1" l="1"/>
  <c r="L3395" i="1" s="1"/>
  <c r="J3396" i="1"/>
  <c r="J3397" i="1" l="1"/>
  <c r="K3396" i="1"/>
  <c r="L3396" i="1" s="1"/>
  <c r="J3398" i="1" l="1"/>
  <c r="K3397" i="1"/>
  <c r="L3397" i="1" s="1"/>
  <c r="K3398" i="1" l="1"/>
  <c r="L3398" i="1" s="1"/>
  <c r="J3399" i="1"/>
  <c r="J3400" i="1" l="1"/>
  <c r="K3399" i="1"/>
  <c r="L3399" i="1" s="1"/>
  <c r="J3401" i="1" l="1"/>
  <c r="K3400" i="1"/>
  <c r="L3400" i="1" s="1"/>
  <c r="J3402" i="1" l="1"/>
  <c r="K3401" i="1"/>
  <c r="L3401" i="1" s="1"/>
  <c r="J3403" i="1" l="1"/>
  <c r="K3402" i="1"/>
  <c r="L3402" i="1" s="1"/>
  <c r="K3403" i="1" l="1"/>
  <c r="L3403" i="1" s="1"/>
  <c r="J3404" i="1"/>
  <c r="J3405" i="1" l="1"/>
  <c r="K3404" i="1"/>
  <c r="L3404" i="1" s="1"/>
  <c r="J3406" i="1" l="1"/>
  <c r="K3405" i="1"/>
  <c r="L3405" i="1" s="1"/>
  <c r="K3406" i="1" l="1"/>
  <c r="L3406" i="1" s="1"/>
  <c r="J3407" i="1"/>
  <c r="J3408" i="1" l="1"/>
  <c r="K3407" i="1"/>
  <c r="L3407" i="1" s="1"/>
  <c r="J3409" i="1" l="1"/>
  <c r="K3408" i="1"/>
  <c r="L3408" i="1" s="1"/>
  <c r="J3410" i="1" l="1"/>
  <c r="K3409" i="1"/>
  <c r="L3409" i="1" s="1"/>
  <c r="J3411" i="1" l="1"/>
  <c r="K3410" i="1"/>
  <c r="L3410" i="1" s="1"/>
  <c r="K3411" i="1" l="1"/>
  <c r="L3411" i="1" s="1"/>
  <c r="J3412" i="1"/>
  <c r="J3413" i="1" l="1"/>
  <c r="K3412" i="1"/>
  <c r="L3412" i="1" s="1"/>
  <c r="J3414" i="1" l="1"/>
  <c r="K3413" i="1"/>
  <c r="L3413" i="1" s="1"/>
  <c r="K3414" i="1" l="1"/>
  <c r="L3414" i="1" s="1"/>
  <c r="J3415" i="1"/>
  <c r="J3416" i="1" l="1"/>
  <c r="K3415" i="1"/>
  <c r="L3415" i="1" s="1"/>
  <c r="J3417" i="1" l="1"/>
  <c r="K3416" i="1"/>
  <c r="L3416" i="1" s="1"/>
  <c r="J3418" i="1" l="1"/>
  <c r="K3417" i="1"/>
  <c r="L3417" i="1" s="1"/>
  <c r="J3419" i="1" l="1"/>
  <c r="K3418" i="1"/>
  <c r="L3418" i="1" s="1"/>
  <c r="K3419" i="1" l="1"/>
  <c r="L3419" i="1" s="1"/>
  <c r="J3420" i="1"/>
  <c r="J3421" i="1" l="1"/>
  <c r="K3420" i="1"/>
  <c r="L3420" i="1" s="1"/>
  <c r="J3422" i="1" l="1"/>
  <c r="K3421" i="1"/>
  <c r="L3421" i="1" s="1"/>
  <c r="K3422" i="1" l="1"/>
  <c r="L3422" i="1" s="1"/>
  <c r="J3423" i="1"/>
  <c r="J3424" i="1" l="1"/>
  <c r="K3423" i="1"/>
  <c r="L3423" i="1" s="1"/>
  <c r="J3425" i="1" l="1"/>
  <c r="K3424" i="1"/>
  <c r="L3424" i="1" s="1"/>
  <c r="K3425" i="1" l="1"/>
  <c r="L3425" i="1" s="1"/>
  <c r="J3426" i="1"/>
  <c r="J3427" i="1" l="1"/>
  <c r="K3426" i="1"/>
  <c r="L3426" i="1" s="1"/>
  <c r="K3427" i="1" l="1"/>
  <c r="L3427" i="1" s="1"/>
  <c r="J3428" i="1"/>
  <c r="K3428" i="1" l="1"/>
  <c r="L3428" i="1" s="1"/>
  <c r="J3429" i="1"/>
  <c r="J3430" i="1" l="1"/>
  <c r="K3429" i="1"/>
  <c r="L3429" i="1" s="1"/>
  <c r="J3431" i="1" l="1"/>
  <c r="K3430" i="1"/>
  <c r="L3430" i="1" s="1"/>
  <c r="J3432" i="1" l="1"/>
  <c r="K3431" i="1"/>
  <c r="L3431" i="1" s="1"/>
  <c r="K3432" i="1" l="1"/>
  <c r="L3432" i="1" s="1"/>
  <c r="J3433" i="1"/>
  <c r="J3434" i="1" l="1"/>
  <c r="K3433" i="1"/>
  <c r="L3433" i="1" s="1"/>
  <c r="J3435" i="1" l="1"/>
  <c r="K3434" i="1"/>
  <c r="L3434" i="1" s="1"/>
  <c r="K3435" i="1" l="1"/>
  <c r="L3435" i="1" s="1"/>
  <c r="J3436" i="1"/>
  <c r="J3437" i="1" l="1"/>
  <c r="K3436" i="1"/>
  <c r="L3436" i="1" s="1"/>
  <c r="J3438" i="1" l="1"/>
  <c r="K3437" i="1"/>
  <c r="L3437" i="1" s="1"/>
  <c r="J3439" i="1" l="1"/>
  <c r="K3438" i="1"/>
  <c r="L3438" i="1" s="1"/>
  <c r="K3439" i="1" l="1"/>
  <c r="L3439" i="1" s="1"/>
  <c r="J3440" i="1"/>
  <c r="K3440" i="1" l="1"/>
  <c r="L3440" i="1" s="1"/>
  <c r="J3441" i="1"/>
  <c r="J3442" i="1" l="1"/>
  <c r="K3441" i="1"/>
  <c r="L3441" i="1" s="1"/>
  <c r="J3443" i="1" l="1"/>
  <c r="K3442" i="1"/>
  <c r="L3442" i="1" s="1"/>
  <c r="K3443" i="1" l="1"/>
  <c r="L3443" i="1" s="1"/>
  <c r="J3444" i="1"/>
  <c r="J3445" i="1" l="1"/>
  <c r="K3444" i="1"/>
  <c r="L3444" i="1" s="1"/>
  <c r="J3446" i="1" l="1"/>
  <c r="K3445" i="1"/>
  <c r="L3445" i="1" s="1"/>
  <c r="K3446" i="1" l="1"/>
  <c r="L3446" i="1" s="1"/>
  <c r="J3447" i="1"/>
  <c r="J3448" i="1" l="1"/>
  <c r="K3447" i="1"/>
  <c r="L3447" i="1" s="1"/>
  <c r="K3448" i="1" l="1"/>
  <c r="L3448" i="1" s="1"/>
  <c r="J3449" i="1"/>
  <c r="J3450" i="1" l="1"/>
  <c r="K3449" i="1"/>
  <c r="L3449" i="1" s="1"/>
  <c r="J3451" i="1" l="1"/>
  <c r="K3450" i="1"/>
  <c r="L3450" i="1" s="1"/>
  <c r="K3451" i="1" l="1"/>
  <c r="L3451" i="1" s="1"/>
  <c r="J3452" i="1"/>
  <c r="J3453" i="1" l="1"/>
  <c r="K3452" i="1"/>
  <c r="L3452" i="1" s="1"/>
  <c r="J3454" i="1" l="1"/>
  <c r="K3453" i="1"/>
  <c r="L3453" i="1" s="1"/>
  <c r="J3455" i="1" l="1"/>
  <c r="K3454" i="1"/>
  <c r="L3454" i="1" s="1"/>
  <c r="K3455" i="1" l="1"/>
  <c r="L3455" i="1" s="1"/>
  <c r="J3456" i="1"/>
  <c r="K3456" i="1" l="1"/>
  <c r="L3456" i="1" s="1"/>
  <c r="J3457" i="1"/>
  <c r="J3458" i="1" l="1"/>
  <c r="K3457" i="1"/>
  <c r="L3457" i="1" s="1"/>
  <c r="J3459" i="1" l="1"/>
  <c r="K3458" i="1"/>
  <c r="L3458" i="1" s="1"/>
  <c r="J3460" i="1" l="1"/>
  <c r="K3459" i="1"/>
  <c r="L3459" i="1" s="1"/>
  <c r="J3461" i="1" l="1"/>
  <c r="K3460" i="1"/>
  <c r="L3460" i="1" s="1"/>
  <c r="J3462" i="1" l="1"/>
  <c r="K3461" i="1"/>
  <c r="L3461" i="1" s="1"/>
  <c r="J3463" i="1" l="1"/>
  <c r="K3462" i="1"/>
  <c r="L3462" i="1" s="1"/>
  <c r="K3463" i="1" l="1"/>
  <c r="L3463" i="1" s="1"/>
  <c r="J3464" i="1"/>
  <c r="K3464" i="1" l="1"/>
  <c r="L3464" i="1" s="1"/>
  <c r="J3465" i="1"/>
  <c r="J3466" i="1" l="1"/>
  <c r="K3465" i="1"/>
  <c r="L3465" i="1" s="1"/>
  <c r="J3467" i="1" l="1"/>
  <c r="K3466" i="1"/>
  <c r="L3466" i="1" s="1"/>
  <c r="J3468" i="1" l="1"/>
  <c r="K3467" i="1"/>
  <c r="L3467" i="1" s="1"/>
  <c r="J3469" i="1" l="1"/>
  <c r="K3468" i="1"/>
  <c r="L3468" i="1" s="1"/>
  <c r="J3470" i="1" l="1"/>
  <c r="K3469" i="1"/>
  <c r="L3469" i="1" s="1"/>
  <c r="J3471" i="1" l="1"/>
  <c r="K3470" i="1"/>
  <c r="L3470" i="1" s="1"/>
  <c r="K3471" i="1" l="1"/>
  <c r="L3471" i="1" s="1"/>
  <c r="J3472" i="1"/>
  <c r="K3472" i="1" l="1"/>
  <c r="L3472" i="1" s="1"/>
  <c r="J3473" i="1"/>
  <c r="J3474" i="1" l="1"/>
  <c r="K3473" i="1"/>
  <c r="L3473" i="1" s="1"/>
  <c r="J3475" i="1" l="1"/>
  <c r="K3474" i="1"/>
  <c r="L3474" i="1" s="1"/>
  <c r="J3476" i="1" l="1"/>
  <c r="K3475" i="1"/>
  <c r="L3475" i="1" s="1"/>
  <c r="K3476" i="1" l="1"/>
  <c r="L3476" i="1" s="1"/>
  <c r="J3477" i="1"/>
  <c r="J3478" i="1" l="1"/>
  <c r="K3477" i="1"/>
  <c r="L3477" i="1" s="1"/>
  <c r="J3479" i="1" l="1"/>
  <c r="K3478" i="1"/>
  <c r="L3478" i="1" s="1"/>
  <c r="K3479" i="1" l="1"/>
  <c r="L3479" i="1" s="1"/>
  <c r="J3480" i="1"/>
  <c r="J3481" i="1" l="1"/>
  <c r="K3480" i="1"/>
  <c r="L3480" i="1" s="1"/>
  <c r="J3482" i="1" l="1"/>
  <c r="K3481" i="1"/>
  <c r="L3481" i="1" s="1"/>
  <c r="J3483" i="1" l="1"/>
  <c r="K3482" i="1"/>
  <c r="L3482" i="1" s="1"/>
  <c r="J3484" i="1" l="1"/>
  <c r="K3483" i="1"/>
  <c r="L3483" i="1" s="1"/>
  <c r="K3484" i="1" l="1"/>
  <c r="L3484" i="1" s="1"/>
  <c r="J3485" i="1"/>
  <c r="J3486" i="1" l="1"/>
  <c r="K3485" i="1"/>
  <c r="L3485" i="1" s="1"/>
  <c r="J3487" i="1" l="1"/>
  <c r="K3486" i="1"/>
  <c r="L3486" i="1" s="1"/>
  <c r="K3487" i="1" l="1"/>
  <c r="L3487" i="1" s="1"/>
  <c r="J3488" i="1"/>
  <c r="J3489" i="1" l="1"/>
  <c r="K3488" i="1"/>
  <c r="L3488" i="1" s="1"/>
  <c r="J3490" i="1" l="1"/>
  <c r="K3489" i="1"/>
  <c r="L3489" i="1" s="1"/>
  <c r="J3491" i="1" l="1"/>
  <c r="K3490" i="1"/>
  <c r="L3490" i="1" s="1"/>
  <c r="J3492" i="1" l="1"/>
  <c r="K3491" i="1"/>
  <c r="L3491" i="1" s="1"/>
  <c r="K3492" i="1" l="1"/>
  <c r="L3492" i="1" s="1"/>
  <c r="J3493" i="1"/>
  <c r="J3494" i="1" l="1"/>
  <c r="K3493" i="1"/>
  <c r="L3493" i="1" s="1"/>
  <c r="J3495" i="1" l="1"/>
  <c r="K3494" i="1"/>
  <c r="L3494" i="1" s="1"/>
  <c r="K3495" i="1" l="1"/>
  <c r="L3495" i="1" s="1"/>
  <c r="J3496" i="1"/>
  <c r="J3497" i="1" l="1"/>
  <c r="K3496" i="1"/>
  <c r="L3496" i="1" s="1"/>
  <c r="J3498" i="1" l="1"/>
  <c r="K3497" i="1"/>
  <c r="L3497" i="1" s="1"/>
  <c r="J3499" i="1" l="1"/>
  <c r="K3498" i="1"/>
  <c r="L3498" i="1" s="1"/>
  <c r="J3500" i="1" l="1"/>
  <c r="K3499" i="1"/>
  <c r="L3499" i="1" s="1"/>
  <c r="K3500" i="1" l="1"/>
  <c r="L3500" i="1" s="1"/>
  <c r="J3501" i="1"/>
  <c r="J3502" i="1" l="1"/>
  <c r="K3501" i="1"/>
  <c r="L3501" i="1" s="1"/>
  <c r="J3503" i="1" l="1"/>
  <c r="K3502" i="1"/>
  <c r="L3502" i="1" s="1"/>
  <c r="K3503" i="1" l="1"/>
  <c r="L3503" i="1" s="1"/>
  <c r="J3504" i="1"/>
  <c r="J3505" i="1" l="1"/>
  <c r="K3504" i="1"/>
  <c r="L3504" i="1" s="1"/>
  <c r="J3506" i="1" l="1"/>
  <c r="K3505" i="1"/>
  <c r="L3505" i="1" s="1"/>
  <c r="J3507" i="1" l="1"/>
  <c r="K3506" i="1"/>
  <c r="L3506" i="1" s="1"/>
  <c r="J3508" i="1" l="1"/>
  <c r="K3507" i="1"/>
  <c r="L3507" i="1" s="1"/>
  <c r="K3508" i="1" l="1"/>
  <c r="L3508" i="1" s="1"/>
  <c r="J3509" i="1"/>
  <c r="J3510" i="1" l="1"/>
  <c r="K3509" i="1"/>
  <c r="L3509" i="1" s="1"/>
  <c r="J3511" i="1" l="1"/>
  <c r="K3510" i="1"/>
  <c r="L3510" i="1" s="1"/>
  <c r="K3511" i="1" l="1"/>
  <c r="L3511" i="1" s="1"/>
  <c r="J3512" i="1"/>
  <c r="J3513" i="1" l="1"/>
  <c r="K3512" i="1"/>
  <c r="L3512" i="1" s="1"/>
  <c r="J3514" i="1" l="1"/>
  <c r="K3513" i="1"/>
  <c r="L3513" i="1" s="1"/>
  <c r="J3515" i="1" l="1"/>
  <c r="K3514" i="1"/>
  <c r="L3514" i="1" s="1"/>
  <c r="J3516" i="1" l="1"/>
  <c r="K3515" i="1"/>
  <c r="L3515" i="1" s="1"/>
  <c r="K3516" i="1" l="1"/>
  <c r="L3516" i="1" s="1"/>
  <c r="J3517" i="1"/>
  <c r="J3518" i="1" l="1"/>
  <c r="K3517" i="1"/>
  <c r="L3517" i="1" s="1"/>
  <c r="J3519" i="1" l="1"/>
  <c r="K3518" i="1"/>
  <c r="L3518" i="1" s="1"/>
  <c r="K3519" i="1" l="1"/>
  <c r="L3519" i="1" s="1"/>
  <c r="J3520" i="1"/>
  <c r="J3521" i="1" l="1"/>
  <c r="K3520" i="1"/>
  <c r="L3520" i="1" s="1"/>
  <c r="J3522" i="1" l="1"/>
  <c r="K3521" i="1"/>
  <c r="L3521" i="1" s="1"/>
  <c r="J3523" i="1" l="1"/>
  <c r="K3522" i="1"/>
  <c r="L3522" i="1" s="1"/>
  <c r="J3524" i="1" l="1"/>
  <c r="K3523" i="1"/>
  <c r="L3523" i="1" s="1"/>
  <c r="K3524" i="1" l="1"/>
  <c r="L3524" i="1" s="1"/>
  <c r="J3525" i="1"/>
  <c r="J3526" i="1" l="1"/>
  <c r="K3525" i="1"/>
  <c r="L3525" i="1" s="1"/>
  <c r="J3527" i="1" l="1"/>
  <c r="K3526" i="1"/>
  <c r="L3526" i="1" s="1"/>
  <c r="K3527" i="1" l="1"/>
  <c r="L3527" i="1" s="1"/>
  <c r="J3528" i="1"/>
  <c r="J3529" i="1" l="1"/>
  <c r="K3528" i="1"/>
  <c r="L3528" i="1" s="1"/>
  <c r="J3530" i="1" l="1"/>
  <c r="K3529" i="1"/>
  <c r="L3529" i="1" s="1"/>
  <c r="J3531" i="1" l="1"/>
  <c r="K3530" i="1"/>
  <c r="L3530" i="1" s="1"/>
  <c r="J3532" i="1" l="1"/>
  <c r="K3531" i="1"/>
  <c r="L3531" i="1" s="1"/>
  <c r="K3532" i="1" l="1"/>
  <c r="L3532" i="1" s="1"/>
  <c r="J3533" i="1"/>
  <c r="J3534" i="1" l="1"/>
  <c r="K3533" i="1"/>
  <c r="L3533" i="1" s="1"/>
  <c r="J3535" i="1" l="1"/>
  <c r="K3534" i="1"/>
  <c r="L3534" i="1" s="1"/>
  <c r="K3535" i="1" l="1"/>
  <c r="L3535" i="1" s="1"/>
  <c r="J3536" i="1"/>
  <c r="J3537" i="1" l="1"/>
  <c r="K3536" i="1"/>
  <c r="L3536" i="1" s="1"/>
  <c r="J3538" i="1" l="1"/>
  <c r="K3537" i="1"/>
  <c r="L3537" i="1" s="1"/>
  <c r="J3539" i="1" l="1"/>
  <c r="K3538" i="1"/>
  <c r="L3538" i="1" s="1"/>
  <c r="J3540" i="1" l="1"/>
  <c r="K3539" i="1"/>
  <c r="L3539" i="1" s="1"/>
  <c r="K3540" i="1" l="1"/>
  <c r="L3540" i="1" s="1"/>
  <c r="J3541" i="1"/>
  <c r="J3542" i="1" l="1"/>
  <c r="K3541" i="1"/>
  <c r="L3541" i="1" s="1"/>
  <c r="J3543" i="1" l="1"/>
  <c r="K3542" i="1"/>
  <c r="L3542" i="1" s="1"/>
  <c r="K3543" i="1" l="1"/>
  <c r="L3543" i="1" s="1"/>
  <c r="J3544" i="1"/>
  <c r="J3545" i="1" l="1"/>
  <c r="K3544" i="1"/>
  <c r="L3544" i="1" s="1"/>
  <c r="J3546" i="1" l="1"/>
  <c r="K3545" i="1"/>
  <c r="L3545" i="1" s="1"/>
  <c r="J3547" i="1" l="1"/>
  <c r="K3546" i="1"/>
  <c r="L3546" i="1" s="1"/>
  <c r="J3548" i="1" l="1"/>
  <c r="K3547" i="1"/>
  <c r="L3547" i="1" s="1"/>
  <c r="K3548" i="1" l="1"/>
  <c r="L3548" i="1" s="1"/>
  <c r="J3549" i="1"/>
  <c r="J3550" i="1" l="1"/>
  <c r="K3549" i="1"/>
  <c r="L3549" i="1" s="1"/>
  <c r="J3551" i="1" l="1"/>
  <c r="K3550" i="1"/>
  <c r="L3550" i="1" s="1"/>
  <c r="K3551" i="1" l="1"/>
  <c r="L3551" i="1" s="1"/>
  <c r="J3552" i="1"/>
  <c r="J3553" i="1" l="1"/>
  <c r="K3552" i="1"/>
  <c r="L3552" i="1" s="1"/>
  <c r="J3554" i="1" l="1"/>
  <c r="K3553" i="1"/>
  <c r="L3553" i="1" s="1"/>
  <c r="J3555" i="1" l="1"/>
  <c r="K3554" i="1"/>
  <c r="L3554" i="1" s="1"/>
  <c r="J3556" i="1" l="1"/>
  <c r="K3555" i="1"/>
  <c r="L3555" i="1" s="1"/>
  <c r="K3556" i="1" l="1"/>
  <c r="L3556" i="1" s="1"/>
  <c r="J3557" i="1"/>
  <c r="J3558" i="1" l="1"/>
  <c r="K3557" i="1"/>
  <c r="L3557" i="1" s="1"/>
  <c r="J3559" i="1" l="1"/>
  <c r="K3558" i="1"/>
  <c r="L3558" i="1" s="1"/>
  <c r="K3559" i="1" l="1"/>
  <c r="L3559" i="1" s="1"/>
  <c r="J3560" i="1"/>
  <c r="J3561" i="1" l="1"/>
  <c r="K3560" i="1"/>
  <c r="L3560" i="1" s="1"/>
  <c r="J3562" i="1" l="1"/>
  <c r="K3561" i="1"/>
  <c r="L3561" i="1" s="1"/>
  <c r="J3563" i="1" l="1"/>
  <c r="K3562" i="1"/>
  <c r="L3562" i="1" s="1"/>
  <c r="J3564" i="1" l="1"/>
  <c r="K3563" i="1"/>
  <c r="L3563" i="1" s="1"/>
  <c r="K3564" i="1" l="1"/>
  <c r="L3564" i="1" s="1"/>
  <c r="J3565" i="1"/>
  <c r="J3566" i="1" l="1"/>
  <c r="K3565" i="1"/>
  <c r="L3565" i="1" s="1"/>
  <c r="J3567" i="1" l="1"/>
  <c r="K3566" i="1"/>
  <c r="L3566" i="1" s="1"/>
  <c r="K3567" i="1" l="1"/>
  <c r="L3567" i="1" s="1"/>
  <c r="J3568" i="1"/>
  <c r="J3569" i="1" l="1"/>
  <c r="K3568" i="1"/>
  <c r="L3568" i="1" s="1"/>
  <c r="J3570" i="1" l="1"/>
  <c r="K3569" i="1"/>
  <c r="L3569" i="1" s="1"/>
  <c r="J3571" i="1" l="1"/>
  <c r="K3570" i="1"/>
  <c r="L3570" i="1" s="1"/>
  <c r="J3572" i="1" l="1"/>
  <c r="K3571" i="1"/>
  <c r="L3571" i="1" s="1"/>
  <c r="K3572" i="1" l="1"/>
  <c r="L3572" i="1" s="1"/>
  <c r="J3573" i="1"/>
  <c r="J3574" i="1" l="1"/>
  <c r="K3573" i="1"/>
  <c r="L3573" i="1" s="1"/>
  <c r="J3575" i="1" l="1"/>
  <c r="K3574" i="1"/>
  <c r="L3574" i="1" s="1"/>
  <c r="K3575" i="1" l="1"/>
  <c r="L3575" i="1" s="1"/>
  <c r="J3576" i="1"/>
  <c r="J3577" i="1" l="1"/>
  <c r="K3576" i="1"/>
  <c r="L3576" i="1" s="1"/>
  <c r="J3578" i="1" l="1"/>
  <c r="K3577" i="1"/>
  <c r="L3577" i="1" s="1"/>
  <c r="J3579" i="1" l="1"/>
  <c r="K3578" i="1"/>
  <c r="L3578" i="1" s="1"/>
  <c r="J3580" i="1" l="1"/>
  <c r="K3579" i="1"/>
  <c r="L3579" i="1" s="1"/>
  <c r="K3580" i="1" l="1"/>
  <c r="L3580" i="1" s="1"/>
  <c r="J3581" i="1"/>
  <c r="J3582" i="1" l="1"/>
  <c r="K3581" i="1"/>
  <c r="L3581" i="1" s="1"/>
  <c r="J3583" i="1" l="1"/>
  <c r="K3582" i="1"/>
  <c r="L3582" i="1" s="1"/>
  <c r="K3583" i="1" l="1"/>
  <c r="L3583" i="1" s="1"/>
  <c r="J3584" i="1"/>
  <c r="J3585" i="1" l="1"/>
  <c r="K3584" i="1"/>
  <c r="L3584" i="1" s="1"/>
  <c r="J3586" i="1" l="1"/>
  <c r="K3585" i="1"/>
  <c r="L3585" i="1" s="1"/>
  <c r="J3587" i="1" l="1"/>
  <c r="K3586" i="1"/>
  <c r="L3586" i="1" s="1"/>
  <c r="J3588" i="1" l="1"/>
  <c r="K3587" i="1"/>
  <c r="L3587" i="1" s="1"/>
  <c r="K3588" i="1" l="1"/>
  <c r="L3588" i="1" s="1"/>
  <c r="J3589" i="1"/>
  <c r="J3590" i="1" l="1"/>
  <c r="K3589" i="1"/>
  <c r="L3589" i="1" s="1"/>
  <c r="J3591" i="1" l="1"/>
  <c r="K3590" i="1"/>
  <c r="L3590" i="1" s="1"/>
  <c r="K3591" i="1" l="1"/>
  <c r="L3591" i="1" s="1"/>
  <c r="J3592" i="1"/>
  <c r="J3593" i="1" l="1"/>
  <c r="K3592" i="1"/>
  <c r="L3592" i="1" s="1"/>
  <c r="J3594" i="1" l="1"/>
  <c r="K3593" i="1"/>
  <c r="L3593" i="1" s="1"/>
  <c r="J3595" i="1" l="1"/>
  <c r="K3594" i="1"/>
  <c r="L3594" i="1" s="1"/>
  <c r="J3596" i="1" l="1"/>
  <c r="K3595" i="1"/>
  <c r="L3595" i="1" s="1"/>
  <c r="K3596" i="1" l="1"/>
  <c r="L3596" i="1" s="1"/>
  <c r="J3597" i="1"/>
  <c r="K3597" i="1" l="1"/>
  <c r="L3597" i="1" s="1"/>
  <c r="J3598" i="1"/>
  <c r="K3598" i="1" l="1"/>
  <c r="L3598" i="1" s="1"/>
  <c r="J3599" i="1"/>
  <c r="J3600" i="1" l="1"/>
  <c r="K3599" i="1"/>
  <c r="L3599" i="1" s="1"/>
  <c r="J3601" i="1" l="1"/>
  <c r="K3600" i="1"/>
  <c r="L3600" i="1" s="1"/>
  <c r="J3602" i="1" l="1"/>
  <c r="K3601" i="1"/>
  <c r="L3601" i="1" s="1"/>
  <c r="J3603" i="1" l="1"/>
  <c r="K3602" i="1"/>
  <c r="L3602" i="1" s="1"/>
  <c r="J3604" i="1" l="1"/>
  <c r="K3603" i="1"/>
  <c r="L3603" i="1" s="1"/>
  <c r="J3605" i="1" l="1"/>
  <c r="K3604" i="1"/>
  <c r="L3604" i="1" s="1"/>
  <c r="K3605" i="1" l="1"/>
  <c r="L3605" i="1" s="1"/>
  <c r="J3606" i="1"/>
  <c r="K3606" i="1" l="1"/>
  <c r="L3606" i="1" s="1"/>
  <c r="J3607" i="1"/>
  <c r="J3608" i="1" l="1"/>
  <c r="K3607" i="1"/>
  <c r="L3607" i="1" s="1"/>
  <c r="J3609" i="1" l="1"/>
  <c r="K3608" i="1"/>
  <c r="L3608" i="1" s="1"/>
  <c r="J3610" i="1" l="1"/>
  <c r="K3609" i="1"/>
  <c r="L3609" i="1" s="1"/>
  <c r="J3611" i="1" l="1"/>
  <c r="K3610" i="1"/>
  <c r="L3610" i="1" s="1"/>
  <c r="K3611" i="1" l="1"/>
  <c r="L3611" i="1" s="1"/>
  <c r="J3612" i="1"/>
  <c r="J3613" i="1" l="1"/>
  <c r="K3612" i="1"/>
  <c r="L3612" i="1" s="1"/>
  <c r="K3613" i="1" l="1"/>
  <c r="L3613" i="1" s="1"/>
  <c r="J3614" i="1"/>
  <c r="K3614" i="1" l="1"/>
  <c r="L3614" i="1" s="1"/>
  <c r="J3615" i="1"/>
  <c r="J3616" i="1" l="1"/>
  <c r="K3615" i="1"/>
  <c r="L3615" i="1" s="1"/>
  <c r="J3617" i="1" l="1"/>
  <c r="K3616" i="1"/>
  <c r="L3616" i="1" s="1"/>
  <c r="J3618" i="1" l="1"/>
  <c r="K3617" i="1"/>
  <c r="L3617" i="1" s="1"/>
  <c r="K3618" i="1" l="1"/>
  <c r="L3618" i="1" s="1"/>
  <c r="J3619" i="1"/>
  <c r="J3620" i="1" l="1"/>
  <c r="K3619" i="1"/>
  <c r="L3619" i="1" s="1"/>
  <c r="J3621" i="1" l="1"/>
  <c r="K3620" i="1"/>
  <c r="L3620" i="1" s="1"/>
  <c r="K3621" i="1" l="1"/>
  <c r="L3621" i="1" s="1"/>
  <c r="J3622" i="1"/>
  <c r="K3622" i="1" l="1"/>
  <c r="L3622" i="1" s="1"/>
  <c r="J3623" i="1"/>
  <c r="J3624" i="1" l="1"/>
  <c r="K3623" i="1"/>
  <c r="L3623" i="1" s="1"/>
  <c r="J3625" i="1" l="1"/>
  <c r="K3624" i="1"/>
  <c r="L3624" i="1" s="1"/>
  <c r="J3626" i="1" l="1"/>
  <c r="K3625" i="1"/>
  <c r="L3625" i="1" s="1"/>
  <c r="K3626" i="1" l="1"/>
  <c r="L3626" i="1" s="1"/>
  <c r="J3627" i="1"/>
  <c r="J3628" i="1" l="1"/>
  <c r="K3627" i="1"/>
  <c r="L3627" i="1" s="1"/>
  <c r="J3629" i="1" l="1"/>
  <c r="K3628" i="1"/>
  <c r="L3628" i="1" s="1"/>
  <c r="K3629" i="1" l="1"/>
  <c r="L3629" i="1" s="1"/>
  <c r="J3630" i="1"/>
  <c r="J3631" i="1" l="1"/>
  <c r="K3630" i="1"/>
  <c r="L3630" i="1" s="1"/>
  <c r="J3632" i="1" l="1"/>
  <c r="K3631" i="1"/>
  <c r="L3631" i="1" s="1"/>
  <c r="J3633" i="1" l="1"/>
  <c r="K3632" i="1"/>
  <c r="L3632" i="1" s="1"/>
  <c r="J3634" i="1" l="1"/>
  <c r="K3633" i="1"/>
  <c r="L3633" i="1" s="1"/>
  <c r="K3634" i="1" l="1"/>
  <c r="L3634" i="1" s="1"/>
  <c r="J3635" i="1"/>
  <c r="J3636" i="1" l="1"/>
  <c r="K3635" i="1"/>
  <c r="L3635" i="1" s="1"/>
  <c r="J3637" i="1" l="1"/>
  <c r="K3636" i="1"/>
  <c r="L3636" i="1" s="1"/>
  <c r="K3637" i="1" l="1"/>
  <c r="L3637" i="1" s="1"/>
  <c r="J3638" i="1"/>
  <c r="J3639" i="1" l="1"/>
  <c r="K3638" i="1"/>
  <c r="L3638" i="1" s="1"/>
  <c r="J3640" i="1" l="1"/>
  <c r="K3639" i="1"/>
  <c r="L3639" i="1" s="1"/>
  <c r="J3641" i="1" l="1"/>
  <c r="K3640" i="1"/>
  <c r="L3640" i="1" s="1"/>
  <c r="J3642" i="1" l="1"/>
  <c r="K3641" i="1"/>
  <c r="L3641" i="1" s="1"/>
  <c r="K3642" i="1" l="1"/>
  <c r="L3642" i="1" s="1"/>
  <c r="J3643" i="1"/>
  <c r="J3644" i="1" l="1"/>
  <c r="K3643" i="1"/>
  <c r="L3643" i="1" s="1"/>
  <c r="J3645" i="1" l="1"/>
  <c r="K3644" i="1"/>
  <c r="L3644" i="1" s="1"/>
  <c r="K3645" i="1" l="1"/>
  <c r="L3645" i="1" s="1"/>
  <c r="J3646" i="1"/>
  <c r="J3647" i="1" l="1"/>
  <c r="K3646" i="1"/>
  <c r="L3646" i="1" s="1"/>
  <c r="J3648" i="1" l="1"/>
  <c r="K3647" i="1"/>
  <c r="L3647" i="1" s="1"/>
  <c r="J3649" i="1" l="1"/>
  <c r="K3648" i="1"/>
  <c r="L3648" i="1" s="1"/>
  <c r="J3650" i="1" l="1"/>
  <c r="K3649" i="1"/>
  <c r="L3649" i="1" s="1"/>
  <c r="K3650" i="1" l="1"/>
  <c r="L3650" i="1" s="1"/>
  <c r="J3651" i="1"/>
  <c r="J3652" i="1" l="1"/>
  <c r="K3651" i="1"/>
  <c r="L3651" i="1" s="1"/>
  <c r="J3653" i="1" l="1"/>
  <c r="K3652" i="1"/>
  <c r="L3652" i="1" s="1"/>
  <c r="K3653" i="1" l="1"/>
  <c r="L3653" i="1" s="1"/>
  <c r="J3654" i="1"/>
  <c r="J3655" i="1" l="1"/>
  <c r="K3654" i="1"/>
  <c r="L3654" i="1" s="1"/>
  <c r="K3655" i="1" l="1"/>
  <c r="L3655" i="1" s="1"/>
  <c r="J3656" i="1"/>
  <c r="J3657" i="1" l="1"/>
  <c r="K3656" i="1"/>
  <c r="L3656" i="1" s="1"/>
  <c r="J3658" i="1" l="1"/>
  <c r="K3657" i="1"/>
  <c r="L3657" i="1" s="1"/>
  <c r="K3658" i="1" l="1"/>
  <c r="L3658" i="1" s="1"/>
  <c r="J3659" i="1"/>
  <c r="J3660" i="1" l="1"/>
  <c r="K3659" i="1"/>
  <c r="L3659" i="1" s="1"/>
  <c r="J3661" i="1" l="1"/>
  <c r="K3660" i="1"/>
  <c r="L3660" i="1" s="1"/>
  <c r="J3662" i="1" l="1"/>
  <c r="K3661" i="1"/>
  <c r="L3661" i="1" s="1"/>
  <c r="J3663" i="1" l="1"/>
  <c r="K3662" i="1"/>
  <c r="L3662" i="1" s="1"/>
  <c r="K3663" i="1" l="1"/>
  <c r="L3663" i="1" s="1"/>
  <c r="J3664" i="1"/>
  <c r="J3665" i="1" l="1"/>
  <c r="K3664" i="1"/>
  <c r="L3664" i="1" s="1"/>
  <c r="J3666" i="1" l="1"/>
  <c r="K3665" i="1"/>
  <c r="L3665" i="1" s="1"/>
  <c r="K3666" i="1" l="1"/>
  <c r="L3666" i="1" s="1"/>
  <c r="J3667" i="1"/>
  <c r="J3668" i="1" l="1"/>
  <c r="K3667" i="1"/>
  <c r="L3667" i="1" s="1"/>
  <c r="J3669" i="1" l="1"/>
  <c r="K3668" i="1"/>
  <c r="L3668" i="1" s="1"/>
  <c r="J3670" i="1" l="1"/>
  <c r="K3669" i="1"/>
  <c r="L3669" i="1" s="1"/>
  <c r="J3671" i="1" l="1"/>
  <c r="K3670" i="1"/>
  <c r="L3670" i="1" s="1"/>
  <c r="K3671" i="1" l="1"/>
  <c r="L3671" i="1" s="1"/>
  <c r="J3672" i="1"/>
  <c r="J3673" i="1" l="1"/>
  <c r="K3672" i="1"/>
  <c r="L3672" i="1" s="1"/>
  <c r="J3674" i="1" l="1"/>
  <c r="K3673" i="1"/>
  <c r="L3673" i="1" s="1"/>
  <c r="K3674" i="1" l="1"/>
  <c r="L3674" i="1" s="1"/>
  <c r="J3675" i="1"/>
  <c r="J3676" i="1" l="1"/>
  <c r="K3675" i="1"/>
  <c r="L3675" i="1" s="1"/>
  <c r="J3677" i="1" l="1"/>
  <c r="K3676" i="1"/>
  <c r="L3676" i="1" s="1"/>
  <c r="J3678" i="1" l="1"/>
  <c r="K3677" i="1"/>
  <c r="L3677" i="1" s="1"/>
  <c r="J3679" i="1" l="1"/>
  <c r="K3678" i="1"/>
  <c r="L3678" i="1" s="1"/>
  <c r="K3679" i="1" l="1"/>
  <c r="L3679" i="1" s="1"/>
  <c r="J3680" i="1"/>
  <c r="J3681" i="1" l="1"/>
  <c r="K3680" i="1"/>
  <c r="L3680" i="1" s="1"/>
  <c r="J3682" i="1" l="1"/>
  <c r="K3681" i="1"/>
  <c r="L3681" i="1" s="1"/>
  <c r="K3682" i="1" l="1"/>
  <c r="L3682" i="1" s="1"/>
  <c r="J3683" i="1"/>
  <c r="J3684" i="1" l="1"/>
  <c r="K3683" i="1"/>
  <c r="L3683" i="1" s="1"/>
  <c r="J3685" i="1" l="1"/>
  <c r="K3684" i="1"/>
  <c r="L3684" i="1" s="1"/>
  <c r="J3686" i="1" l="1"/>
  <c r="K3685" i="1"/>
  <c r="L3685" i="1" s="1"/>
  <c r="J3687" i="1" l="1"/>
  <c r="K3686" i="1"/>
  <c r="L3686" i="1" s="1"/>
  <c r="K3687" i="1" l="1"/>
  <c r="L3687" i="1" s="1"/>
  <c r="J3688" i="1"/>
  <c r="J3689" i="1" l="1"/>
  <c r="K3688" i="1"/>
  <c r="L3688" i="1" s="1"/>
  <c r="J3690" i="1" l="1"/>
  <c r="K3689" i="1"/>
  <c r="L3689" i="1" s="1"/>
  <c r="K3690" i="1" l="1"/>
  <c r="L3690" i="1" s="1"/>
  <c r="J3691" i="1"/>
  <c r="J3692" i="1" l="1"/>
  <c r="K3691" i="1"/>
  <c r="L3691" i="1" s="1"/>
  <c r="J3693" i="1" l="1"/>
  <c r="K3692" i="1"/>
  <c r="L3692" i="1" s="1"/>
  <c r="J3694" i="1" l="1"/>
  <c r="K3693" i="1"/>
  <c r="L3693" i="1" s="1"/>
  <c r="J3695" i="1" l="1"/>
  <c r="K3694" i="1"/>
  <c r="L3694" i="1" s="1"/>
  <c r="K3695" i="1" l="1"/>
  <c r="L3695" i="1" s="1"/>
  <c r="J3696" i="1"/>
  <c r="J3697" i="1" l="1"/>
  <c r="K3696" i="1"/>
  <c r="L3696" i="1" s="1"/>
  <c r="J3698" i="1" l="1"/>
  <c r="K3697" i="1"/>
  <c r="L3697" i="1" s="1"/>
  <c r="K3698" i="1" l="1"/>
  <c r="L3698" i="1" s="1"/>
  <c r="J3699" i="1"/>
  <c r="J3700" i="1" l="1"/>
  <c r="K3699" i="1"/>
  <c r="L3699" i="1" s="1"/>
  <c r="J3701" i="1" l="1"/>
  <c r="K3700" i="1"/>
  <c r="L3700" i="1" s="1"/>
  <c r="J3702" i="1" l="1"/>
  <c r="K3701" i="1"/>
  <c r="L3701" i="1" s="1"/>
  <c r="J3703" i="1" l="1"/>
  <c r="K3702" i="1"/>
  <c r="L3702" i="1" s="1"/>
  <c r="K3703" i="1" l="1"/>
  <c r="L3703" i="1" s="1"/>
  <c r="J3704" i="1"/>
  <c r="J3705" i="1" l="1"/>
  <c r="K3704" i="1"/>
  <c r="L3704" i="1" s="1"/>
  <c r="J3706" i="1" l="1"/>
  <c r="K3705" i="1"/>
  <c r="L3705" i="1" s="1"/>
  <c r="K3706" i="1" l="1"/>
  <c r="L3706" i="1" s="1"/>
  <c r="J3707" i="1"/>
  <c r="J3708" i="1" l="1"/>
  <c r="K3707" i="1"/>
  <c r="L3707" i="1" s="1"/>
  <c r="J3709" i="1" l="1"/>
  <c r="K3708" i="1"/>
  <c r="L3708" i="1" s="1"/>
  <c r="J3710" i="1" l="1"/>
  <c r="K3709" i="1"/>
  <c r="L3709" i="1" s="1"/>
  <c r="J3711" i="1" l="1"/>
  <c r="K3710" i="1"/>
  <c r="L3710" i="1" s="1"/>
  <c r="K3711" i="1" l="1"/>
  <c r="L3711" i="1" s="1"/>
  <c r="J3712" i="1"/>
  <c r="J3713" i="1" l="1"/>
  <c r="K3712" i="1"/>
  <c r="L3712" i="1" s="1"/>
  <c r="J3714" i="1" l="1"/>
  <c r="K3713" i="1"/>
  <c r="L3713" i="1" s="1"/>
  <c r="K3714" i="1" l="1"/>
  <c r="L3714" i="1" s="1"/>
  <c r="J3715" i="1"/>
  <c r="J3716" i="1" l="1"/>
  <c r="K3715" i="1"/>
  <c r="L3715" i="1" s="1"/>
  <c r="J3717" i="1" l="1"/>
  <c r="K3716" i="1"/>
  <c r="L3716" i="1" s="1"/>
  <c r="J3718" i="1" l="1"/>
  <c r="K3717" i="1"/>
  <c r="L3717" i="1" s="1"/>
  <c r="J3719" i="1" l="1"/>
  <c r="K3718" i="1"/>
  <c r="L3718" i="1" s="1"/>
  <c r="K3719" i="1" l="1"/>
  <c r="L3719" i="1" s="1"/>
  <c r="J3720" i="1"/>
  <c r="J3721" i="1" l="1"/>
  <c r="K3720" i="1"/>
  <c r="L3720" i="1" s="1"/>
  <c r="J3722" i="1" l="1"/>
  <c r="K3721" i="1"/>
  <c r="L3721" i="1" s="1"/>
  <c r="K3722" i="1" l="1"/>
  <c r="L3722" i="1" s="1"/>
  <c r="J3723" i="1"/>
  <c r="J3724" i="1" l="1"/>
  <c r="K3723" i="1"/>
  <c r="L3723" i="1" s="1"/>
  <c r="J3725" i="1" l="1"/>
  <c r="K3724" i="1"/>
  <c r="L3724" i="1" s="1"/>
  <c r="J3726" i="1" l="1"/>
  <c r="K3725" i="1"/>
  <c r="L3725" i="1" s="1"/>
  <c r="J3727" i="1" l="1"/>
  <c r="K3726" i="1"/>
  <c r="L3726" i="1" s="1"/>
  <c r="K3727" i="1" l="1"/>
  <c r="L3727" i="1" s="1"/>
  <c r="J3728" i="1"/>
  <c r="J3729" i="1" l="1"/>
  <c r="K3728" i="1"/>
  <c r="L3728" i="1" s="1"/>
  <c r="J3730" i="1" l="1"/>
  <c r="K3729" i="1"/>
  <c r="L3729" i="1" s="1"/>
  <c r="K3730" i="1" l="1"/>
  <c r="L3730" i="1" s="1"/>
  <c r="J3731" i="1"/>
  <c r="J3732" i="1" l="1"/>
  <c r="K3731" i="1"/>
  <c r="L3731" i="1" s="1"/>
  <c r="J3733" i="1" l="1"/>
  <c r="K3732" i="1"/>
  <c r="L3732" i="1" s="1"/>
  <c r="J3734" i="1" l="1"/>
  <c r="K3733" i="1"/>
  <c r="L3733" i="1" s="1"/>
  <c r="J3735" i="1" l="1"/>
  <c r="K3734" i="1"/>
  <c r="L3734" i="1" s="1"/>
  <c r="K3735" i="1" l="1"/>
  <c r="L3735" i="1" s="1"/>
  <c r="J3736" i="1"/>
  <c r="J3737" i="1" l="1"/>
  <c r="K3736" i="1"/>
  <c r="L3736" i="1" s="1"/>
  <c r="J3738" i="1" l="1"/>
  <c r="K3737" i="1"/>
  <c r="L3737" i="1" s="1"/>
  <c r="K3738" i="1" l="1"/>
  <c r="L3738" i="1" s="1"/>
  <c r="J3739" i="1"/>
  <c r="J3740" i="1" l="1"/>
  <c r="K3739" i="1"/>
  <c r="L3739" i="1" s="1"/>
  <c r="J3741" i="1" l="1"/>
  <c r="K3740" i="1"/>
  <c r="L3740" i="1" s="1"/>
  <c r="J3742" i="1" l="1"/>
  <c r="K3741" i="1"/>
  <c r="L3741" i="1" s="1"/>
  <c r="J3743" i="1" l="1"/>
  <c r="K3742" i="1"/>
  <c r="L3742" i="1" s="1"/>
  <c r="K3743" i="1" l="1"/>
  <c r="L3743" i="1" s="1"/>
  <c r="J3744" i="1"/>
  <c r="J3745" i="1" l="1"/>
  <c r="K3744" i="1"/>
  <c r="L3744" i="1" s="1"/>
  <c r="J3746" i="1" l="1"/>
  <c r="K3745" i="1"/>
  <c r="L3745" i="1" s="1"/>
  <c r="K3746" i="1" l="1"/>
  <c r="L3746" i="1" s="1"/>
  <c r="J3747" i="1"/>
  <c r="J3748" i="1" l="1"/>
  <c r="K3747" i="1"/>
  <c r="L3747" i="1" s="1"/>
  <c r="J3749" i="1" l="1"/>
  <c r="K3748" i="1"/>
  <c r="L3748" i="1" s="1"/>
  <c r="J3750" i="1" l="1"/>
  <c r="K3749" i="1"/>
  <c r="L3749" i="1" s="1"/>
  <c r="J3751" i="1" l="1"/>
  <c r="K3750" i="1"/>
  <c r="L3750" i="1" s="1"/>
  <c r="K3751" i="1" l="1"/>
  <c r="L3751" i="1" s="1"/>
  <c r="J3752" i="1"/>
  <c r="J3753" i="1" l="1"/>
  <c r="K3752" i="1"/>
  <c r="L3752" i="1" s="1"/>
  <c r="J3754" i="1" l="1"/>
  <c r="K3753" i="1"/>
  <c r="L3753" i="1" s="1"/>
  <c r="K3754" i="1" l="1"/>
  <c r="L3754" i="1" s="1"/>
  <c r="J3755" i="1"/>
  <c r="J3756" i="1" l="1"/>
  <c r="K3755" i="1"/>
  <c r="L3755" i="1" s="1"/>
  <c r="J3757" i="1" l="1"/>
  <c r="K3756" i="1"/>
  <c r="L3756" i="1" s="1"/>
  <c r="J3758" i="1" l="1"/>
  <c r="K3757" i="1"/>
  <c r="L3757" i="1" s="1"/>
  <c r="J3759" i="1" l="1"/>
  <c r="K3758" i="1"/>
  <c r="L3758" i="1" s="1"/>
  <c r="K3759" i="1" l="1"/>
  <c r="L3759" i="1" s="1"/>
  <c r="J3760" i="1"/>
  <c r="J3761" i="1" l="1"/>
  <c r="K3760" i="1"/>
  <c r="L3760" i="1" s="1"/>
  <c r="J3762" i="1" l="1"/>
  <c r="K3761" i="1"/>
  <c r="L3761" i="1" s="1"/>
  <c r="K3762" i="1" l="1"/>
  <c r="L3762" i="1" s="1"/>
  <c r="J3763" i="1"/>
  <c r="J3764" i="1" l="1"/>
  <c r="K3763" i="1"/>
  <c r="L3763" i="1" s="1"/>
  <c r="J3765" i="1" l="1"/>
  <c r="K3764" i="1"/>
  <c r="L3764" i="1" s="1"/>
  <c r="J3766" i="1" l="1"/>
  <c r="K3765" i="1"/>
  <c r="L3765" i="1" s="1"/>
  <c r="J3767" i="1" l="1"/>
  <c r="K3766" i="1"/>
  <c r="L3766" i="1" s="1"/>
  <c r="K3767" i="1" l="1"/>
  <c r="L3767" i="1" s="1"/>
  <c r="J3768" i="1"/>
  <c r="J3769" i="1" l="1"/>
  <c r="K3768" i="1"/>
  <c r="L3768" i="1" s="1"/>
  <c r="J3770" i="1" l="1"/>
  <c r="K3769" i="1"/>
  <c r="L3769" i="1" s="1"/>
  <c r="K3770" i="1" l="1"/>
  <c r="L3770" i="1" s="1"/>
  <c r="J3771" i="1"/>
  <c r="J3772" i="1" l="1"/>
  <c r="K3771" i="1"/>
  <c r="L3771" i="1" s="1"/>
  <c r="J3773" i="1" l="1"/>
  <c r="K3772" i="1"/>
  <c r="L3772" i="1" s="1"/>
  <c r="J3774" i="1" l="1"/>
  <c r="K3773" i="1"/>
  <c r="L3773" i="1" s="1"/>
  <c r="J3775" i="1" l="1"/>
  <c r="K3774" i="1"/>
  <c r="L3774" i="1" s="1"/>
  <c r="K3775" i="1" l="1"/>
  <c r="L3775" i="1" s="1"/>
  <c r="J3776" i="1"/>
  <c r="J3777" i="1" l="1"/>
  <c r="K3776" i="1"/>
  <c r="L3776" i="1" s="1"/>
  <c r="J3778" i="1" l="1"/>
  <c r="K3777" i="1"/>
  <c r="L3777" i="1" s="1"/>
  <c r="K3778" i="1" l="1"/>
  <c r="L3778" i="1" s="1"/>
  <c r="J3779" i="1"/>
  <c r="J3780" i="1" l="1"/>
  <c r="K3779" i="1"/>
  <c r="L3779" i="1" s="1"/>
  <c r="J3781" i="1" l="1"/>
  <c r="K3780" i="1"/>
  <c r="L3780" i="1" s="1"/>
  <c r="J3782" i="1" l="1"/>
  <c r="K3781" i="1"/>
  <c r="L3781" i="1" s="1"/>
  <c r="J3783" i="1" l="1"/>
  <c r="K3782" i="1"/>
  <c r="L3782" i="1" s="1"/>
  <c r="K3783" i="1" l="1"/>
  <c r="L3783" i="1" s="1"/>
  <c r="J3784" i="1"/>
  <c r="J3785" i="1" l="1"/>
  <c r="K3784" i="1"/>
  <c r="L3784" i="1" s="1"/>
  <c r="J3786" i="1" l="1"/>
  <c r="K3785" i="1"/>
  <c r="L3785" i="1" s="1"/>
  <c r="K3786" i="1" l="1"/>
  <c r="L3786" i="1" s="1"/>
  <c r="J3787" i="1"/>
  <c r="J3788" i="1" l="1"/>
  <c r="K3787" i="1"/>
  <c r="L3787" i="1" s="1"/>
  <c r="J3789" i="1" l="1"/>
  <c r="K3788" i="1"/>
  <c r="L3788" i="1" s="1"/>
  <c r="K3789" i="1" l="1"/>
  <c r="L3789" i="1" s="1"/>
  <c r="J3790" i="1"/>
  <c r="K3790" i="1" l="1"/>
  <c r="L3790" i="1" s="1"/>
  <c r="J3791" i="1"/>
  <c r="K3791" i="1" l="1"/>
  <c r="L3791" i="1" s="1"/>
  <c r="J3792" i="1"/>
  <c r="J3793" i="1" l="1"/>
  <c r="K3792" i="1"/>
  <c r="L3792" i="1" s="1"/>
  <c r="J3794" i="1" l="1"/>
  <c r="K3793" i="1"/>
  <c r="L3793" i="1" s="1"/>
  <c r="J3795" i="1" l="1"/>
  <c r="K3794" i="1"/>
  <c r="L3794" i="1" s="1"/>
  <c r="J3796" i="1" l="1"/>
  <c r="K3795" i="1"/>
  <c r="L3795" i="1" s="1"/>
  <c r="J3797" i="1" l="1"/>
  <c r="K3796" i="1"/>
  <c r="L3796" i="1" s="1"/>
  <c r="J3798" i="1" l="1"/>
  <c r="K3797" i="1"/>
  <c r="L3797" i="1" s="1"/>
  <c r="K3798" i="1" l="1"/>
  <c r="L3798" i="1" s="1"/>
  <c r="J3799" i="1"/>
  <c r="K3799" i="1" l="1"/>
  <c r="L3799" i="1" s="1"/>
  <c r="J3800" i="1"/>
  <c r="K3800" i="1" l="1"/>
  <c r="L3800" i="1" s="1"/>
  <c r="J3801" i="1"/>
  <c r="J3802" i="1" l="1"/>
  <c r="K3801" i="1"/>
  <c r="L3801" i="1" s="1"/>
  <c r="J3803" i="1" l="1"/>
  <c r="K3802" i="1"/>
  <c r="L3802" i="1" s="1"/>
  <c r="J3804" i="1" l="1"/>
  <c r="K3803" i="1"/>
  <c r="L3803" i="1" s="1"/>
  <c r="J3805" i="1" l="1"/>
  <c r="K3804" i="1"/>
  <c r="L3804" i="1" s="1"/>
  <c r="K3805" i="1" l="1"/>
  <c r="L3805" i="1" s="1"/>
  <c r="J3806" i="1"/>
  <c r="J3807" i="1" l="1"/>
  <c r="K3806" i="1"/>
  <c r="L3806" i="1" s="1"/>
  <c r="J3808" i="1" l="1"/>
  <c r="K3807" i="1"/>
  <c r="L3807" i="1" s="1"/>
  <c r="K3808" i="1" l="1"/>
  <c r="L3808" i="1" s="1"/>
  <c r="J3809" i="1"/>
  <c r="J3810" i="1" l="1"/>
  <c r="K3809" i="1"/>
  <c r="L3809" i="1" s="1"/>
  <c r="J3811" i="1" l="1"/>
  <c r="K3810" i="1"/>
  <c r="L3810" i="1" s="1"/>
  <c r="K3811" i="1" l="1"/>
  <c r="L3811" i="1" s="1"/>
  <c r="J3812" i="1"/>
  <c r="J3813" i="1" l="1"/>
  <c r="K3812" i="1"/>
  <c r="L3812" i="1" s="1"/>
  <c r="K3813" i="1" l="1"/>
  <c r="L3813" i="1" s="1"/>
  <c r="J3814" i="1"/>
  <c r="J3815" i="1" l="1"/>
  <c r="K3814" i="1"/>
  <c r="L3814" i="1" s="1"/>
  <c r="J3816" i="1" l="1"/>
  <c r="K3815" i="1"/>
  <c r="L3815" i="1" s="1"/>
  <c r="K3816" i="1" l="1"/>
  <c r="L3816" i="1" s="1"/>
  <c r="J3817" i="1"/>
  <c r="J3818" i="1" l="1"/>
  <c r="K3817" i="1"/>
  <c r="L3817" i="1" s="1"/>
  <c r="J3819" i="1" l="1"/>
  <c r="K3818" i="1"/>
  <c r="L3818" i="1" s="1"/>
  <c r="J3820" i="1" l="1"/>
  <c r="K3819" i="1"/>
  <c r="L3819" i="1" s="1"/>
  <c r="J3821" i="1" l="1"/>
  <c r="K3820" i="1"/>
  <c r="L3820" i="1" s="1"/>
  <c r="K3821" i="1" l="1"/>
  <c r="L3821" i="1" s="1"/>
  <c r="J3822" i="1"/>
  <c r="J3823" i="1" l="1"/>
  <c r="K3822" i="1"/>
  <c r="L3822" i="1" s="1"/>
  <c r="J3824" i="1" l="1"/>
  <c r="K3823" i="1"/>
  <c r="L3823" i="1" s="1"/>
  <c r="K3824" i="1" l="1"/>
  <c r="L3824" i="1" s="1"/>
  <c r="J3825" i="1"/>
  <c r="J3826" i="1" l="1"/>
  <c r="K3825" i="1"/>
  <c r="L3825" i="1" s="1"/>
  <c r="J3827" i="1" l="1"/>
  <c r="K3826" i="1"/>
  <c r="L3826" i="1" s="1"/>
  <c r="J3828" i="1" l="1"/>
  <c r="K3827" i="1"/>
  <c r="L3827" i="1" s="1"/>
  <c r="J3829" i="1" l="1"/>
  <c r="K3828" i="1"/>
  <c r="L3828" i="1" s="1"/>
  <c r="K3829" i="1" l="1"/>
  <c r="L3829" i="1" s="1"/>
  <c r="J3830" i="1"/>
  <c r="J3831" i="1" l="1"/>
  <c r="K3830" i="1"/>
  <c r="L3830" i="1" s="1"/>
  <c r="J3832" i="1" l="1"/>
  <c r="K3831" i="1"/>
  <c r="L3831" i="1" s="1"/>
  <c r="K3832" i="1" l="1"/>
  <c r="L3832" i="1" s="1"/>
  <c r="J3833" i="1"/>
  <c r="J3834" i="1" l="1"/>
  <c r="K3833" i="1"/>
  <c r="L3833" i="1" s="1"/>
  <c r="J3835" i="1" l="1"/>
  <c r="K3834" i="1"/>
  <c r="L3834" i="1" s="1"/>
  <c r="J3836" i="1" l="1"/>
  <c r="K3835" i="1"/>
  <c r="L3835" i="1" s="1"/>
  <c r="J3837" i="1" l="1"/>
  <c r="K3836" i="1"/>
  <c r="L3836" i="1" s="1"/>
  <c r="K3837" i="1" l="1"/>
  <c r="L3837" i="1" s="1"/>
  <c r="J3838" i="1"/>
  <c r="J3839" i="1" l="1"/>
  <c r="K3838" i="1"/>
  <c r="L3838" i="1" s="1"/>
  <c r="J3840" i="1" l="1"/>
  <c r="K3839" i="1"/>
  <c r="L3839" i="1" s="1"/>
  <c r="K3840" i="1" l="1"/>
  <c r="L3840" i="1" s="1"/>
  <c r="J3841" i="1"/>
  <c r="J3842" i="1" l="1"/>
  <c r="K3841" i="1"/>
  <c r="L3841" i="1" s="1"/>
  <c r="J3843" i="1" l="1"/>
  <c r="K3842" i="1"/>
  <c r="L3842" i="1" s="1"/>
  <c r="K3843" i="1" l="1"/>
  <c r="L3843" i="1" s="1"/>
  <c r="J3844" i="1"/>
  <c r="J3845" i="1" l="1"/>
  <c r="K3844" i="1"/>
  <c r="L3844" i="1" s="1"/>
  <c r="K3845" i="1" l="1"/>
  <c r="L3845" i="1" s="1"/>
  <c r="J3846" i="1"/>
  <c r="J3847" i="1" l="1"/>
  <c r="K3846" i="1"/>
  <c r="L3846" i="1" s="1"/>
  <c r="J3848" i="1" l="1"/>
  <c r="K3847" i="1"/>
  <c r="L3847" i="1" s="1"/>
  <c r="K3848" i="1" l="1"/>
  <c r="L3848" i="1" s="1"/>
  <c r="J3849" i="1"/>
  <c r="J3850" i="1" l="1"/>
  <c r="K3849" i="1"/>
  <c r="L3849" i="1" s="1"/>
  <c r="J3851" i="1" l="1"/>
  <c r="K3850" i="1"/>
  <c r="L3850" i="1" s="1"/>
  <c r="J3852" i="1" l="1"/>
  <c r="K3851" i="1"/>
  <c r="L3851" i="1" s="1"/>
  <c r="J3853" i="1" l="1"/>
  <c r="K3852" i="1"/>
  <c r="L3852" i="1" s="1"/>
  <c r="K3853" i="1" l="1"/>
  <c r="L3853" i="1" s="1"/>
  <c r="J3854" i="1"/>
  <c r="J3855" i="1" l="1"/>
  <c r="K3854" i="1"/>
  <c r="L3854" i="1" s="1"/>
  <c r="J3856" i="1" l="1"/>
  <c r="K3855" i="1"/>
  <c r="L3855" i="1" s="1"/>
  <c r="K3856" i="1" l="1"/>
  <c r="L3856" i="1" s="1"/>
  <c r="J3857" i="1"/>
  <c r="J3858" i="1" l="1"/>
  <c r="K3857" i="1"/>
  <c r="L3857" i="1" s="1"/>
  <c r="J3859" i="1" l="1"/>
  <c r="K3858" i="1"/>
  <c r="L3858" i="1" s="1"/>
  <c r="J3860" i="1" l="1"/>
  <c r="K3859" i="1"/>
  <c r="L3859" i="1" s="1"/>
  <c r="J3861" i="1" l="1"/>
  <c r="K3860" i="1"/>
  <c r="L3860" i="1" s="1"/>
  <c r="K3861" i="1" l="1"/>
  <c r="L3861" i="1" s="1"/>
  <c r="J3862" i="1"/>
  <c r="J3863" i="1" l="1"/>
  <c r="K3862" i="1"/>
  <c r="L3862" i="1" s="1"/>
  <c r="J3864" i="1" l="1"/>
  <c r="K3863" i="1"/>
  <c r="L3863" i="1" s="1"/>
  <c r="K3864" i="1" l="1"/>
  <c r="L3864" i="1" s="1"/>
  <c r="J3865" i="1"/>
  <c r="J3866" i="1" l="1"/>
  <c r="K3865" i="1"/>
  <c r="L3865" i="1" s="1"/>
  <c r="J3867" i="1" l="1"/>
  <c r="K3866" i="1"/>
  <c r="L3866" i="1" s="1"/>
  <c r="J3868" i="1" l="1"/>
  <c r="K3867" i="1"/>
  <c r="L3867" i="1" s="1"/>
  <c r="J3869" i="1" l="1"/>
  <c r="K3868" i="1"/>
  <c r="L3868" i="1" s="1"/>
  <c r="K3869" i="1" l="1"/>
  <c r="L3869" i="1" s="1"/>
  <c r="J3870" i="1"/>
  <c r="J3871" i="1" l="1"/>
  <c r="K3870" i="1"/>
  <c r="L3870" i="1" s="1"/>
  <c r="J3872" i="1" l="1"/>
  <c r="K3871" i="1"/>
  <c r="L3871" i="1" s="1"/>
  <c r="K3872" i="1" l="1"/>
  <c r="L3872" i="1" s="1"/>
  <c r="J3873" i="1"/>
  <c r="J3874" i="1" l="1"/>
  <c r="K3873" i="1"/>
  <c r="L3873" i="1" s="1"/>
  <c r="J3875" i="1" l="1"/>
  <c r="K3874" i="1"/>
  <c r="L3874" i="1" s="1"/>
  <c r="K3875" i="1" l="1"/>
  <c r="L3875" i="1" s="1"/>
  <c r="J3876" i="1"/>
  <c r="J3877" i="1" l="1"/>
  <c r="K3876" i="1"/>
  <c r="L3876" i="1" s="1"/>
  <c r="K3877" i="1" l="1"/>
  <c r="L3877" i="1" s="1"/>
  <c r="J3878" i="1"/>
  <c r="J3879" i="1" l="1"/>
  <c r="K3878" i="1"/>
  <c r="L3878" i="1" s="1"/>
  <c r="J3880" i="1" l="1"/>
  <c r="K3879" i="1"/>
  <c r="L3879" i="1" s="1"/>
  <c r="K3880" i="1" l="1"/>
  <c r="L3880" i="1" s="1"/>
  <c r="J3881" i="1"/>
  <c r="J3882" i="1" l="1"/>
  <c r="K3881" i="1"/>
  <c r="L3881" i="1" s="1"/>
  <c r="J3883" i="1" l="1"/>
  <c r="K3882" i="1"/>
  <c r="L3882" i="1" s="1"/>
  <c r="J3884" i="1" l="1"/>
  <c r="K3883" i="1"/>
  <c r="L3883" i="1" s="1"/>
  <c r="J3885" i="1" l="1"/>
  <c r="K3884" i="1"/>
  <c r="L3884" i="1" s="1"/>
  <c r="K3885" i="1" l="1"/>
  <c r="L3885" i="1" s="1"/>
  <c r="J3886" i="1"/>
  <c r="J3887" i="1" l="1"/>
  <c r="K3886" i="1"/>
  <c r="L3886" i="1" s="1"/>
  <c r="J3888" i="1" l="1"/>
  <c r="K3887" i="1"/>
  <c r="L3887" i="1" s="1"/>
  <c r="K3888" i="1" l="1"/>
  <c r="L3888" i="1" s="1"/>
  <c r="J3889" i="1"/>
  <c r="J3890" i="1" l="1"/>
  <c r="K3889" i="1"/>
  <c r="L3889" i="1" s="1"/>
  <c r="J3891" i="1" l="1"/>
  <c r="K3890" i="1"/>
  <c r="L3890" i="1" s="1"/>
  <c r="J3892" i="1" l="1"/>
  <c r="K3891" i="1"/>
  <c r="L3891" i="1" s="1"/>
  <c r="J3893" i="1" l="1"/>
  <c r="K3892" i="1"/>
  <c r="L3892" i="1" s="1"/>
  <c r="K3893" i="1" l="1"/>
  <c r="L3893" i="1" s="1"/>
  <c r="J3894" i="1"/>
  <c r="J3895" i="1" l="1"/>
  <c r="K3894" i="1"/>
  <c r="L3894" i="1" s="1"/>
  <c r="J3896" i="1" l="1"/>
  <c r="K3895" i="1"/>
  <c r="L3895" i="1" s="1"/>
  <c r="K3896" i="1" l="1"/>
  <c r="L3896" i="1" s="1"/>
  <c r="J3897" i="1"/>
  <c r="J3898" i="1" l="1"/>
  <c r="K3897" i="1"/>
  <c r="L3897" i="1" s="1"/>
  <c r="J3899" i="1" l="1"/>
  <c r="K3898" i="1"/>
  <c r="L3898" i="1" s="1"/>
  <c r="J3900" i="1" l="1"/>
  <c r="K3899" i="1"/>
  <c r="L3899" i="1" s="1"/>
  <c r="J3901" i="1" l="1"/>
  <c r="K3900" i="1"/>
  <c r="L3900" i="1" s="1"/>
  <c r="K3901" i="1" l="1"/>
  <c r="L3901" i="1" s="1"/>
  <c r="J3902" i="1"/>
  <c r="J3903" i="1" l="1"/>
  <c r="K3902" i="1"/>
  <c r="L3902" i="1" s="1"/>
  <c r="J3904" i="1" l="1"/>
  <c r="K3903" i="1"/>
  <c r="L3903" i="1" s="1"/>
  <c r="K3904" i="1" l="1"/>
  <c r="L3904" i="1" s="1"/>
  <c r="J3905" i="1"/>
  <c r="J3906" i="1" l="1"/>
  <c r="K3905" i="1"/>
  <c r="L3905" i="1" s="1"/>
  <c r="J3907" i="1" l="1"/>
  <c r="K3906" i="1"/>
  <c r="L3906" i="1" s="1"/>
  <c r="K3907" i="1" l="1"/>
  <c r="L3907" i="1" s="1"/>
  <c r="J3908" i="1"/>
  <c r="J3909" i="1" l="1"/>
  <c r="K3908" i="1"/>
  <c r="L3908" i="1" s="1"/>
  <c r="K3909" i="1" l="1"/>
  <c r="L3909" i="1" s="1"/>
  <c r="J3910" i="1"/>
  <c r="J3911" i="1" l="1"/>
  <c r="K3910" i="1"/>
  <c r="L3910" i="1" s="1"/>
  <c r="J3912" i="1" l="1"/>
  <c r="K3911" i="1"/>
  <c r="L3911" i="1" s="1"/>
  <c r="K3912" i="1" l="1"/>
  <c r="L3912" i="1" s="1"/>
  <c r="J3913" i="1"/>
  <c r="J3914" i="1" l="1"/>
  <c r="K3913" i="1"/>
  <c r="L3913" i="1" s="1"/>
  <c r="J3915" i="1" l="1"/>
  <c r="K3914" i="1"/>
  <c r="L3914" i="1" s="1"/>
  <c r="J3916" i="1" l="1"/>
  <c r="K3915" i="1"/>
  <c r="L3915" i="1" s="1"/>
  <c r="J3917" i="1" l="1"/>
  <c r="K3916" i="1"/>
  <c r="L3916" i="1" s="1"/>
  <c r="K3917" i="1" l="1"/>
  <c r="L3917" i="1" s="1"/>
  <c r="J3918" i="1"/>
  <c r="J3919" i="1" l="1"/>
  <c r="K3918" i="1"/>
  <c r="L3918" i="1" s="1"/>
  <c r="J3920" i="1" l="1"/>
  <c r="K3919" i="1"/>
  <c r="L3919" i="1" s="1"/>
  <c r="K3920" i="1" l="1"/>
  <c r="L3920" i="1" s="1"/>
  <c r="J3921" i="1"/>
  <c r="J3922" i="1" l="1"/>
  <c r="K3921" i="1"/>
  <c r="L3921" i="1" s="1"/>
  <c r="J3923" i="1" l="1"/>
  <c r="K3922" i="1"/>
  <c r="L3922" i="1" s="1"/>
  <c r="J3924" i="1" l="1"/>
  <c r="K3923" i="1"/>
  <c r="L3923" i="1" s="1"/>
  <c r="J3925" i="1" l="1"/>
  <c r="K3924" i="1"/>
  <c r="L3924" i="1" s="1"/>
  <c r="K3925" i="1" l="1"/>
  <c r="L3925" i="1" s="1"/>
  <c r="J3926" i="1"/>
  <c r="J3927" i="1" l="1"/>
  <c r="K3926" i="1"/>
  <c r="L3926" i="1" s="1"/>
  <c r="J3928" i="1" l="1"/>
  <c r="K3927" i="1"/>
  <c r="L3927" i="1" s="1"/>
  <c r="K3928" i="1" l="1"/>
  <c r="L3928" i="1" s="1"/>
  <c r="J3929" i="1"/>
  <c r="J3930" i="1" l="1"/>
  <c r="K3929" i="1"/>
  <c r="L3929" i="1" s="1"/>
  <c r="J3931" i="1" l="1"/>
  <c r="K3930" i="1"/>
  <c r="L3930" i="1" s="1"/>
  <c r="J3932" i="1" l="1"/>
  <c r="K3931" i="1"/>
  <c r="L3931" i="1" s="1"/>
  <c r="J3933" i="1" l="1"/>
  <c r="K3932" i="1"/>
  <c r="L3932" i="1" s="1"/>
  <c r="K3933" i="1" l="1"/>
  <c r="L3933" i="1" s="1"/>
  <c r="J3934" i="1"/>
  <c r="J3935" i="1" l="1"/>
  <c r="K3934" i="1"/>
  <c r="L3934" i="1" s="1"/>
  <c r="J3936" i="1" l="1"/>
  <c r="K3935" i="1"/>
  <c r="L3935" i="1" s="1"/>
  <c r="K3936" i="1" l="1"/>
  <c r="L3936" i="1" s="1"/>
  <c r="J3937" i="1"/>
  <c r="J3938" i="1" l="1"/>
  <c r="K3937" i="1"/>
  <c r="L3937" i="1" s="1"/>
  <c r="J3939" i="1" l="1"/>
  <c r="K3938" i="1"/>
  <c r="L3938" i="1" s="1"/>
  <c r="K3939" i="1" l="1"/>
  <c r="L3939" i="1" s="1"/>
  <c r="J3940" i="1"/>
  <c r="J3941" i="1" l="1"/>
  <c r="K3940" i="1"/>
  <c r="L3940" i="1" s="1"/>
  <c r="K3941" i="1" l="1"/>
  <c r="L3941" i="1" s="1"/>
  <c r="J3942" i="1"/>
  <c r="J3943" i="1" l="1"/>
  <c r="K3942" i="1"/>
  <c r="L3942" i="1" s="1"/>
  <c r="J3944" i="1" l="1"/>
  <c r="K3943" i="1"/>
  <c r="L3943" i="1" s="1"/>
  <c r="K3944" i="1" l="1"/>
  <c r="L3944" i="1" s="1"/>
  <c r="J3945" i="1"/>
  <c r="J3946" i="1" l="1"/>
  <c r="K3945" i="1"/>
  <c r="L3945" i="1" s="1"/>
  <c r="J3947" i="1" l="1"/>
  <c r="K3946" i="1"/>
  <c r="L3946" i="1" s="1"/>
  <c r="J3948" i="1" l="1"/>
  <c r="K3947" i="1"/>
  <c r="L3947" i="1" s="1"/>
  <c r="J3949" i="1" l="1"/>
  <c r="K3948" i="1"/>
  <c r="L3948" i="1" s="1"/>
  <c r="K3949" i="1" l="1"/>
  <c r="L3949" i="1" s="1"/>
  <c r="J3950" i="1"/>
  <c r="J3951" i="1" l="1"/>
  <c r="K3950" i="1"/>
  <c r="L3950" i="1" s="1"/>
  <c r="J3952" i="1" l="1"/>
  <c r="K3951" i="1"/>
  <c r="L3951" i="1" s="1"/>
  <c r="K3952" i="1" l="1"/>
  <c r="L3952" i="1" s="1"/>
  <c r="J3953" i="1"/>
  <c r="J3954" i="1" l="1"/>
  <c r="K3953" i="1"/>
  <c r="L3953" i="1" s="1"/>
  <c r="J3955" i="1" l="1"/>
  <c r="K3954" i="1"/>
  <c r="L3954" i="1" s="1"/>
  <c r="J3956" i="1" l="1"/>
  <c r="K3955" i="1"/>
  <c r="L3955" i="1" s="1"/>
  <c r="J3957" i="1" l="1"/>
  <c r="K3956" i="1"/>
  <c r="L3956" i="1" s="1"/>
  <c r="K3957" i="1" l="1"/>
  <c r="L3957" i="1" s="1"/>
  <c r="J3958" i="1"/>
  <c r="J3959" i="1" l="1"/>
  <c r="K3958" i="1"/>
  <c r="L3958" i="1" s="1"/>
  <c r="J3960" i="1" l="1"/>
  <c r="K3959" i="1"/>
  <c r="L3959" i="1" s="1"/>
  <c r="K3960" i="1" l="1"/>
  <c r="L3960" i="1" s="1"/>
  <c r="J3961" i="1"/>
  <c r="J3962" i="1" l="1"/>
  <c r="K3961" i="1"/>
  <c r="L3961" i="1" s="1"/>
  <c r="J3963" i="1" l="1"/>
  <c r="K3962" i="1"/>
  <c r="L3962" i="1" s="1"/>
  <c r="J3964" i="1" l="1"/>
  <c r="K3963" i="1"/>
  <c r="L3963" i="1" s="1"/>
  <c r="J3965" i="1" l="1"/>
  <c r="K3964" i="1"/>
  <c r="L3964" i="1" s="1"/>
  <c r="K3965" i="1" l="1"/>
  <c r="L3965" i="1" s="1"/>
  <c r="J3966" i="1"/>
  <c r="J3967" i="1" l="1"/>
  <c r="K3966" i="1"/>
  <c r="L3966" i="1" s="1"/>
  <c r="J3968" i="1" l="1"/>
  <c r="K3967" i="1"/>
  <c r="L3967" i="1" s="1"/>
  <c r="K3968" i="1" l="1"/>
  <c r="L3968" i="1" s="1"/>
  <c r="J3969" i="1"/>
  <c r="J3970" i="1" l="1"/>
  <c r="K3969" i="1"/>
  <c r="L3969" i="1" s="1"/>
  <c r="J3971" i="1" l="1"/>
  <c r="K3970" i="1"/>
  <c r="L3970" i="1" s="1"/>
  <c r="K3971" i="1" l="1"/>
  <c r="L3971" i="1" s="1"/>
  <c r="J3972" i="1"/>
  <c r="J3973" i="1" l="1"/>
  <c r="K3972" i="1"/>
  <c r="L3972" i="1" s="1"/>
  <c r="K3973" i="1" l="1"/>
  <c r="L3973" i="1" s="1"/>
  <c r="J3974" i="1"/>
  <c r="J3975" i="1" l="1"/>
  <c r="K3974" i="1"/>
  <c r="L3974" i="1" s="1"/>
  <c r="J3976" i="1" l="1"/>
  <c r="K3975" i="1"/>
  <c r="L3975" i="1" s="1"/>
  <c r="K3976" i="1" l="1"/>
  <c r="L3976" i="1" s="1"/>
  <c r="J3977" i="1"/>
  <c r="J3978" i="1" l="1"/>
  <c r="K3977" i="1"/>
  <c r="L3977" i="1" s="1"/>
  <c r="J3979" i="1" l="1"/>
  <c r="K3978" i="1"/>
  <c r="L3978" i="1" s="1"/>
  <c r="J3980" i="1" l="1"/>
  <c r="K3979" i="1"/>
  <c r="L3979" i="1" s="1"/>
  <c r="J3981" i="1" l="1"/>
  <c r="K3980" i="1"/>
  <c r="L3980" i="1" s="1"/>
  <c r="K3981" i="1" l="1"/>
  <c r="L3981" i="1" s="1"/>
  <c r="J3982" i="1"/>
  <c r="J3983" i="1" l="1"/>
  <c r="K3982" i="1"/>
  <c r="L3982" i="1" s="1"/>
  <c r="J3984" i="1" l="1"/>
  <c r="K3983" i="1"/>
  <c r="L3983" i="1" s="1"/>
  <c r="K3984" i="1" l="1"/>
  <c r="L3984" i="1" s="1"/>
  <c r="J3985" i="1"/>
  <c r="J3986" i="1" l="1"/>
  <c r="K3985" i="1"/>
  <c r="L3985" i="1" s="1"/>
  <c r="J3987" i="1" l="1"/>
  <c r="K3986" i="1"/>
  <c r="L3986" i="1" s="1"/>
  <c r="J3988" i="1" l="1"/>
  <c r="K3987" i="1"/>
  <c r="L3987" i="1" s="1"/>
  <c r="J3989" i="1" l="1"/>
  <c r="K3988" i="1"/>
  <c r="L3988" i="1" s="1"/>
  <c r="K3989" i="1" l="1"/>
  <c r="L3989" i="1" s="1"/>
  <c r="J3990" i="1"/>
  <c r="J3991" i="1" l="1"/>
  <c r="K3990" i="1"/>
  <c r="L3990" i="1" s="1"/>
  <c r="J3992" i="1" l="1"/>
  <c r="K3991" i="1"/>
  <c r="L3991" i="1" s="1"/>
  <c r="K3992" i="1" l="1"/>
  <c r="L3992" i="1" s="1"/>
  <c r="J3993" i="1"/>
  <c r="J3994" i="1" l="1"/>
  <c r="K3993" i="1"/>
  <c r="L3993" i="1" s="1"/>
  <c r="J3995" i="1" l="1"/>
  <c r="K3994" i="1"/>
  <c r="L3994" i="1" s="1"/>
  <c r="J3996" i="1" l="1"/>
  <c r="K3995" i="1"/>
  <c r="L3995" i="1" s="1"/>
  <c r="J3997" i="1" l="1"/>
  <c r="K3996" i="1"/>
  <c r="L3996" i="1" s="1"/>
  <c r="K3997" i="1" l="1"/>
  <c r="L3997" i="1" s="1"/>
  <c r="J3998" i="1"/>
  <c r="J3999" i="1" l="1"/>
  <c r="K3998" i="1"/>
  <c r="L3998" i="1" s="1"/>
  <c r="J4000" i="1" l="1"/>
  <c r="K3999" i="1"/>
  <c r="L3999" i="1" s="1"/>
  <c r="K4000" i="1" l="1"/>
  <c r="L4000" i="1" s="1"/>
  <c r="J4001" i="1"/>
  <c r="J4002" i="1" l="1"/>
  <c r="K4001" i="1"/>
  <c r="L4001" i="1" s="1"/>
  <c r="J4003" i="1" l="1"/>
  <c r="K4002" i="1"/>
  <c r="L4002" i="1" s="1"/>
  <c r="K4003" i="1" l="1"/>
  <c r="L4003" i="1" s="1"/>
  <c r="J4004" i="1"/>
  <c r="J4005" i="1" l="1"/>
  <c r="K4004" i="1"/>
  <c r="L4004" i="1" s="1"/>
  <c r="K4005" i="1" l="1"/>
  <c r="L4005" i="1" s="1"/>
  <c r="J4006" i="1"/>
  <c r="J4007" i="1" l="1"/>
  <c r="K4006" i="1"/>
  <c r="L4006" i="1" s="1"/>
  <c r="J4008" i="1" l="1"/>
  <c r="K4007" i="1"/>
  <c r="L4007" i="1" s="1"/>
  <c r="K4008" i="1" l="1"/>
  <c r="L4008" i="1" s="1"/>
  <c r="J4009" i="1"/>
  <c r="J4010" i="1" l="1"/>
  <c r="K4009" i="1"/>
  <c r="L4009" i="1" s="1"/>
  <c r="J4011" i="1" l="1"/>
  <c r="K4010" i="1"/>
  <c r="L4010" i="1" s="1"/>
  <c r="J4012" i="1" l="1"/>
  <c r="K4011" i="1"/>
  <c r="L4011" i="1" s="1"/>
  <c r="J4013" i="1" l="1"/>
  <c r="K4013" i="1" s="1"/>
  <c r="L4013" i="1" s="1"/>
  <c r="K4012" i="1"/>
  <c r="L4012" i="1" s="1"/>
  <c r="O7" i="1" l="1"/>
  <c r="Q9" i="1"/>
  <c r="O8" i="1"/>
  <c r="R7" i="1"/>
  <c r="Q7" i="1"/>
  <c r="P9" i="1"/>
  <c r="P7" i="1"/>
  <c r="R8" i="1"/>
  <c r="O9" i="1"/>
  <c r="P8" i="1"/>
  <c r="Q8" i="1"/>
  <c r="R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5EC981C-8C74-49BC-9135-D539540D55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C1F7C56B-AD14-427D-A6B2-7359E11E6523}" name="WorksheetConnection_Book1!Online_retail_clean" type="102" refreshedVersion="8" minRefreshableVersion="5">
    <extLst>
      <ext xmlns:x15="http://schemas.microsoft.com/office/spreadsheetml/2010/11/main" uri="{DE250136-89BD-433C-8126-D09CA5730AF9}">
        <x15:connection id="Online_retail_clean-695ba09f-85d6-44f4-af90-2a923e523a18" autoDelete="1">
          <x15:rangePr sourceName="_xlcn.WorksheetConnection_Book1Online_retail_clean"/>
        </x15:connection>
      </ext>
    </extLst>
  </connection>
</connections>
</file>

<file path=xl/sharedStrings.xml><?xml version="1.0" encoding="utf-8"?>
<sst xmlns="http://schemas.openxmlformats.org/spreadsheetml/2006/main" count="12045" uniqueCount="4027">
  <si>
    <t>Max of InvoiceDate</t>
  </si>
  <si>
    <t>Products</t>
  </si>
  <si>
    <t>Last Purchase Date</t>
  </si>
  <si>
    <t>Product Recency</t>
  </si>
  <si>
    <t>Distinct Count of Invoice</t>
  </si>
  <si>
    <t xml:space="preserve">StockCode </t>
  </si>
  <si>
    <t>Product Revenue</t>
  </si>
  <si>
    <t>Cummulative Revenue</t>
  </si>
  <si>
    <t>Cummuative %</t>
  </si>
  <si>
    <t>ABC class column</t>
  </si>
  <si>
    <t>10002</t>
  </si>
  <si>
    <t>85123A</t>
  </si>
  <si>
    <t>ABC Class</t>
  </si>
  <si>
    <t>Nunber of Products</t>
  </si>
  <si>
    <t>% of Products</t>
  </si>
  <si>
    <t>Total Revenue</t>
  </si>
  <si>
    <t>% of Revenue</t>
  </si>
  <si>
    <t>10080</t>
  </si>
  <si>
    <t>85099B</t>
  </si>
  <si>
    <t>22423</t>
  </si>
  <si>
    <t>A</t>
  </si>
  <si>
    <t>10109</t>
  </si>
  <si>
    <t>B</t>
  </si>
  <si>
    <t>10120</t>
  </si>
  <si>
    <t>21212</t>
  </si>
  <si>
    <t>84879</t>
  </si>
  <si>
    <t>C</t>
  </si>
  <si>
    <t>10123C</t>
  </si>
  <si>
    <t>21232</t>
  </si>
  <si>
    <t>21843</t>
  </si>
  <si>
    <t>10123G</t>
  </si>
  <si>
    <t>48138</t>
  </si>
  <si>
    <t>10124A</t>
  </si>
  <si>
    <t>20725</t>
  </si>
  <si>
    <t>84347</t>
  </si>
  <si>
    <t>Distinct Count of StockCode</t>
  </si>
  <si>
    <t>10124G</t>
  </si>
  <si>
    <t>21754</t>
  </si>
  <si>
    <t>22086</t>
  </si>
  <si>
    <t>10125</t>
  </si>
  <si>
    <t>84991</t>
  </si>
  <si>
    <t>20685</t>
  </si>
  <si>
    <t>10133</t>
  </si>
  <si>
    <t>20914</t>
  </si>
  <si>
    <t>47566</t>
  </si>
  <si>
    <t>10134</t>
  </si>
  <si>
    <t>21034</t>
  </si>
  <si>
    <t>15056N</t>
  </si>
  <si>
    <t>10135</t>
  </si>
  <si>
    <t>22139</t>
  </si>
  <si>
    <t>85099F</t>
  </si>
  <si>
    <t>10138</t>
  </si>
  <si>
    <t>21621</t>
  </si>
  <si>
    <t>11001</t>
  </si>
  <si>
    <t>82494L</t>
  </si>
  <si>
    <t>15030</t>
  </si>
  <si>
    <t>22470</t>
  </si>
  <si>
    <t>15034</t>
  </si>
  <si>
    <t>21733</t>
  </si>
  <si>
    <t>15056BL</t>
  </si>
  <si>
    <t>15036</t>
  </si>
  <si>
    <t>22383</t>
  </si>
  <si>
    <t>22386</t>
  </si>
  <si>
    <t>15039</t>
  </si>
  <si>
    <t>21080</t>
  </si>
  <si>
    <t>22189</t>
  </si>
  <si>
    <t>15044A</t>
  </si>
  <si>
    <t>20727</t>
  </si>
  <si>
    <t>15044B</t>
  </si>
  <si>
    <t>21931</t>
  </si>
  <si>
    <t>85099C</t>
  </si>
  <si>
    <t>15044C</t>
  </si>
  <si>
    <t>22382</t>
  </si>
  <si>
    <t>21623</t>
  </si>
  <si>
    <t>15044D</t>
  </si>
  <si>
    <t>21755</t>
  </si>
  <si>
    <t>21137</t>
  </si>
  <si>
    <t>22384</t>
  </si>
  <si>
    <t>15056P</t>
  </si>
  <si>
    <t>21977</t>
  </si>
  <si>
    <t>15058A</t>
  </si>
  <si>
    <t>22411</t>
  </si>
  <si>
    <t>15058B</t>
  </si>
  <si>
    <t>15058C</t>
  </si>
  <si>
    <t>79321</t>
  </si>
  <si>
    <t>15059A</t>
  </si>
  <si>
    <t>22138</t>
  </si>
  <si>
    <t>82484</t>
  </si>
  <si>
    <t>15060B</t>
  </si>
  <si>
    <t>21181</t>
  </si>
  <si>
    <t>48194</t>
  </si>
  <si>
    <t>16008</t>
  </si>
  <si>
    <t>16010</t>
  </si>
  <si>
    <t>22469</t>
  </si>
  <si>
    <t>21929</t>
  </si>
  <si>
    <t>16011</t>
  </si>
  <si>
    <t>22111</t>
  </si>
  <si>
    <t>71477</t>
  </si>
  <si>
    <t>16012</t>
  </si>
  <si>
    <t>20728</t>
  </si>
  <si>
    <t>16014</t>
  </si>
  <si>
    <t>22114</t>
  </si>
  <si>
    <t>21928</t>
  </si>
  <si>
    <t>16015</t>
  </si>
  <si>
    <t>16016</t>
  </si>
  <si>
    <t>82482</t>
  </si>
  <si>
    <t>22083</t>
  </si>
  <si>
    <t>16020C</t>
  </si>
  <si>
    <t>21231</t>
  </si>
  <si>
    <t>22112</t>
  </si>
  <si>
    <t>16033</t>
  </si>
  <si>
    <t>37503</t>
  </si>
  <si>
    <t>16043</t>
  </si>
  <si>
    <t>16044</t>
  </si>
  <si>
    <t>84836</t>
  </si>
  <si>
    <t>84078A</t>
  </si>
  <si>
    <t>16045</t>
  </si>
  <si>
    <t>20726</t>
  </si>
  <si>
    <t>16046</t>
  </si>
  <si>
    <t>21790</t>
  </si>
  <si>
    <t>22090</t>
  </si>
  <si>
    <t>16047</t>
  </si>
  <si>
    <t>20724</t>
  </si>
  <si>
    <t>21731</t>
  </si>
  <si>
    <t>16048</t>
  </si>
  <si>
    <t>22197</t>
  </si>
  <si>
    <t>21523</t>
  </si>
  <si>
    <t>16049</t>
  </si>
  <si>
    <t>22149</t>
  </si>
  <si>
    <t>16050</t>
  </si>
  <si>
    <t>21175</t>
  </si>
  <si>
    <t>16051</t>
  </si>
  <si>
    <t>48187</t>
  </si>
  <si>
    <t>16052</t>
  </si>
  <si>
    <t>84970S</t>
  </si>
  <si>
    <t>84029E</t>
  </si>
  <si>
    <t>16053</t>
  </si>
  <si>
    <t>21485</t>
  </si>
  <si>
    <t>22910</t>
  </si>
  <si>
    <t>16054</t>
  </si>
  <si>
    <t>85152</t>
  </si>
  <si>
    <t>21524</t>
  </si>
  <si>
    <t>16119</t>
  </si>
  <si>
    <t>20972</t>
  </si>
  <si>
    <t>16151A</t>
  </si>
  <si>
    <t>16156L</t>
  </si>
  <si>
    <t>22328</t>
  </si>
  <si>
    <t>16156N</t>
  </si>
  <si>
    <t>16156S</t>
  </si>
  <si>
    <t>22457</t>
  </si>
  <si>
    <t>22188</t>
  </si>
  <si>
    <t>16161C</t>
  </si>
  <si>
    <t>84992</t>
  </si>
  <si>
    <t>20679</t>
  </si>
  <si>
    <t>16161E</t>
  </si>
  <si>
    <t>21527</t>
  </si>
  <si>
    <t>16161G</t>
  </si>
  <si>
    <t>84946</t>
  </si>
  <si>
    <t>82486</t>
  </si>
  <si>
    <t>16161M</t>
  </si>
  <si>
    <t>16161P</t>
  </si>
  <si>
    <t>21213</t>
  </si>
  <si>
    <t>16161U</t>
  </si>
  <si>
    <t>84997D</t>
  </si>
  <si>
    <t>16162L</t>
  </si>
  <si>
    <t>22585</t>
  </si>
  <si>
    <t>16162M</t>
  </si>
  <si>
    <t>22077</t>
  </si>
  <si>
    <t>85014B</t>
  </si>
  <si>
    <t>16168M</t>
  </si>
  <si>
    <t>22326</t>
  </si>
  <si>
    <t>16168S</t>
  </si>
  <si>
    <t>47591D</t>
  </si>
  <si>
    <t>16169A</t>
  </si>
  <si>
    <t>21535</t>
  </si>
  <si>
    <t>72741</t>
  </si>
  <si>
    <t>16169C</t>
  </si>
  <si>
    <t>48185</t>
  </si>
  <si>
    <t>16169D</t>
  </si>
  <si>
    <t>21166</t>
  </si>
  <si>
    <t>16169F</t>
  </si>
  <si>
    <t>84997B</t>
  </si>
  <si>
    <t>16169G</t>
  </si>
  <si>
    <t>22178</t>
  </si>
  <si>
    <t>21915</t>
  </si>
  <si>
    <t>16169K</t>
  </si>
  <si>
    <t>84997C</t>
  </si>
  <si>
    <t>16169M</t>
  </si>
  <si>
    <t>22356</t>
  </si>
  <si>
    <t>16169N</t>
  </si>
  <si>
    <t>16169P</t>
  </si>
  <si>
    <t>22355</t>
  </si>
  <si>
    <t>16201A</t>
  </si>
  <si>
    <t>22379</t>
  </si>
  <si>
    <t>79323W</t>
  </si>
  <si>
    <t>16201B</t>
  </si>
  <si>
    <t>22147</t>
  </si>
  <si>
    <t>47590B</t>
  </si>
  <si>
    <t>16202A</t>
  </si>
  <si>
    <t>16202B</t>
  </si>
  <si>
    <t>22551</t>
  </si>
  <si>
    <t>48111</t>
  </si>
  <si>
    <t>16202C</t>
  </si>
  <si>
    <t>21975</t>
  </si>
  <si>
    <t>21622</t>
  </si>
  <si>
    <t>16202E</t>
  </si>
  <si>
    <t>16206B</t>
  </si>
  <si>
    <t>16207A</t>
  </si>
  <si>
    <t>22556</t>
  </si>
  <si>
    <t>20713</t>
  </si>
  <si>
    <t>16207B</t>
  </si>
  <si>
    <t>82600</t>
  </si>
  <si>
    <t>22622</t>
  </si>
  <si>
    <t>16212</t>
  </si>
  <si>
    <t>21217</t>
  </si>
  <si>
    <t>16215</t>
  </si>
  <si>
    <t>21791</t>
  </si>
  <si>
    <t>48184</t>
  </si>
  <si>
    <t>16216</t>
  </si>
  <si>
    <t>16218</t>
  </si>
  <si>
    <t>16219</t>
  </si>
  <si>
    <t>82483</t>
  </si>
  <si>
    <t>16225</t>
  </si>
  <si>
    <t>84755</t>
  </si>
  <si>
    <t>16235</t>
  </si>
  <si>
    <t>21210</t>
  </si>
  <si>
    <t>48188</t>
  </si>
  <si>
    <t>16236</t>
  </si>
  <si>
    <t>16237</t>
  </si>
  <si>
    <t>22367</t>
  </si>
  <si>
    <t>16238</t>
  </si>
  <si>
    <t>20971</t>
  </si>
  <si>
    <t>22158</t>
  </si>
  <si>
    <t>16239</t>
  </si>
  <si>
    <t>21429</t>
  </si>
  <si>
    <t>37449</t>
  </si>
  <si>
    <t>16243B</t>
  </si>
  <si>
    <t>82580</t>
  </si>
  <si>
    <t>16244A</t>
  </si>
  <si>
    <t>22752</t>
  </si>
  <si>
    <t>16244B</t>
  </si>
  <si>
    <t>21930</t>
  </si>
  <si>
    <t>85066</t>
  </si>
  <si>
    <t>16245A</t>
  </si>
  <si>
    <t>22865</t>
  </si>
  <si>
    <t>16248B</t>
  </si>
  <si>
    <t>21533</t>
  </si>
  <si>
    <t>16254</t>
  </si>
  <si>
    <t>85014A</t>
  </si>
  <si>
    <t>16256B</t>
  </si>
  <si>
    <t>20719</t>
  </si>
  <si>
    <t>71459</t>
  </si>
  <si>
    <t>16256C</t>
  </si>
  <si>
    <t>85150</t>
  </si>
  <si>
    <t>84406B</t>
  </si>
  <si>
    <t>16258A</t>
  </si>
  <si>
    <t>22557</t>
  </si>
  <si>
    <t>22385</t>
  </si>
  <si>
    <t>16258B</t>
  </si>
  <si>
    <t>21559</t>
  </si>
  <si>
    <t>21955</t>
  </si>
  <si>
    <t>16259</t>
  </si>
  <si>
    <t>22866</t>
  </si>
  <si>
    <t>17001</t>
  </si>
  <si>
    <t>22554</t>
  </si>
  <si>
    <t>20750</t>
  </si>
  <si>
    <t>17003</t>
  </si>
  <si>
    <t>17007B</t>
  </si>
  <si>
    <t>20712</t>
  </si>
  <si>
    <t>17011A</t>
  </si>
  <si>
    <t>22352</t>
  </si>
  <si>
    <t>47566B</t>
  </si>
  <si>
    <t>17011B</t>
  </si>
  <si>
    <t>21156</t>
  </si>
  <si>
    <t>47590A</t>
  </si>
  <si>
    <t>17011C</t>
  </si>
  <si>
    <t>84978</t>
  </si>
  <si>
    <t>17011D</t>
  </si>
  <si>
    <t>22061</t>
  </si>
  <si>
    <t>17011E</t>
  </si>
  <si>
    <t>22867</t>
  </si>
  <si>
    <t>21314</t>
  </si>
  <si>
    <t>17011F</t>
  </si>
  <si>
    <t>22734</t>
  </si>
  <si>
    <t>17012A</t>
  </si>
  <si>
    <t>17012B</t>
  </si>
  <si>
    <t>22417</t>
  </si>
  <si>
    <t>22294</t>
  </si>
  <si>
    <t>17012C</t>
  </si>
  <si>
    <t>21481</t>
  </si>
  <si>
    <t>17012D</t>
  </si>
  <si>
    <t>17012E</t>
  </si>
  <si>
    <t>22381</t>
  </si>
  <si>
    <t>48129</t>
  </si>
  <si>
    <t>17012F</t>
  </si>
  <si>
    <t>79323P</t>
  </si>
  <si>
    <t>17013B</t>
  </si>
  <si>
    <t>17013C</t>
  </si>
  <si>
    <t>22082</t>
  </si>
  <si>
    <t>22632</t>
  </si>
  <si>
    <t>17013D</t>
  </si>
  <si>
    <t>20723</t>
  </si>
  <si>
    <t>17013F</t>
  </si>
  <si>
    <t>17014A</t>
  </si>
  <si>
    <t>21868</t>
  </si>
  <si>
    <t>17014C</t>
  </si>
  <si>
    <t>84970L</t>
  </si>
  <si>
    <t>48173C</t>
  </si>
  <si>
    <t>17014D</t>
  </si>
  <si>
    <t>17014E</t>
  </si>
  <si>
    <t>35004C</t>
  </si>
  <si>
    <t>17014F</t>
  </si>
  <si>
    <t>22553</t>
  </si>
  <si>
    <t>20711</t>
  </si>
  <si>
    <t>17021</t>
  </si>
  <si>
    <t>21174</t>
  </si>
  <si>
    <t>17027A</t>
  </si>
  <si>
    <t>84029G</t>
  </si>
  <si>
    <t>17033</t>
  </si>
  <si>
    <t>20718</t>
  </si>
  <si>
    <t>85232B</t>
  </si>
  <si>
    <t>17038</t>
  </si>
  <si>
    <t>84520B</t>
  </si>
  <si>
    <t>17039</t>
  </si>
  <si>
    <t>22296</t>
  </si>
  <si>
    <t>17061</t>
  </si>
  <si>
    <t>22666</t>
  </si>
  <si>
    <t>17084A</t>
  </si>
  <si>
    <t>20975</t>
  </si>
  <si>
    <t>17084G</t>
  </si>
  <si>
    <t>22029</t>
  </si>
  <si>
    <t>22629</t>
  </si>
  <si>
    <t>17084J</t>
  </si>
  <si>
    <t>22952</t>
  </si>
  <si>
    <t>85042</t>
  </si>
  <si>
    <t>17084N</t>
  </si>
  <si>
    <t>22837</t>
  </si>
  <si>
    <t>17084P</t>
  </si>
  <si>
    <t>22617</t>
  </si>
  <si>
    <t>22492</t>
  </si>
  <si>
    <t>17084R</t>
  </si>
  <si>
    <t>21498</t>
  </si>
  <si>
    <t>17090A</t>
  </si>
  <si>
    <t>72760B</t>
  </si>
  <si>
    <t>17090D</t>
  </si>
  <si>
    <t>22624</t>
  </si>
  <si>
    <t>17091A</t>
  </si>
  <si>
    <t>17091B</t>
  </si>
  <si>
    <t>21121</t>
  </si>
  <si>
    <t>22507</t>
  </si>
  <si>
    <t>17091F</t>
  </si>
  <si>
    <t>17091J</t>
  </si>
  <si>
    <t>84077</t>
  </si>
  <si>
    <t>17096</t>
  </si>
  <si>
    <t>22605</t>
  </si>
  <si>
    <t>17107D</t>
  </si>
  <si>
    <t>22561</t>
  </si>
  <si>
    <t>22297</t>
  </si>
  <si>
    <t>17108D</t>
  </si>
  <si>
    <t>20754</t>
  </si>
  <si>
    <t>17109A</t>
  </si>
  <si>
    <t>22198</t>
  </si>
  <si>
    <t>22630</t>
  </si>
  <si>
    <t>17109B</t>
  </si>
  <si>
    <t>22528</t>
  </si>
  <si>
    <t>84949</t>
  </si>
  <si>
    <t>17109C</t>
  </si>
  <si>
    <t>22694</t>
  </si>
  <si>
    <t>21164</t>
  </si>
  <si>
    <t>17109D</t>
  </si>
  <si>
    <t>22150</t>
  </si>
  <si>
    <t>22087</t>
  </si>
  <si>
    <t>17129C</t>
  </si>
  <si>
    <t>82583</t>
  </si>
  <si>
    <t>21908</t>
  </si>
  <si>
    <t>17129D</t>
  </si>
  <si>
    <t>17129F</t>
  </si>
  <si>
    <t>21976</t>
  </si>
  <si>
    <t>17136A</t>
  </si>
  <si>
    <t>21122</t>
  </si>
  <si>
    <t>22456</t>
  </si>
  <si>
    <t>17164B</t>
  </si>
  <si>
    <t>22271</t>
  </si>
  <si>
    <t>21258</t>
  </si>
  <si>
    <t>17164D</t>
  </si>
  <si>
    <t>22909</t>
  </si>
  <si>
    <t>17165B</t>
  </si>
  <si>
    <t>22348</t>
  </si>
  <si>
    <t>48116</t>
  </si>
  <si>
    <t>17165D</t>
  </si>
  <si>
    <t>22113</t>
  </si>
  <si>
    <t>17174</t>
  </si>
  <si>
    <t>84378</t>
  </si>
  <si>
    <t>35400</t>
  </si>
  <si>
    <t>17178</t>
  </si>
  <si>
    <t>21889</t>
  </si>
  <si>
    <t>17181</t>
  </si>
  <si>
    <t>17191A</t>
  </si>
  <si>
    <t>22505</t>
  </si>
  <si>
    <t>18007</t>
  </si>
  <si>
    <t>21172</t>
  </si>
  <si>
    <t>18010</t>
  </si>
  <si>
    <t>22555</t>
  </si>
  <si>
    <t>18094C</t>
  </si>
  <si>
    <t>22444</t>
  </si>
  <si>
    <t>18096C</t>
  </si>
  <si>
    <t>22646</t>
  </si>
  <si>
    <t>71053</t>
  </si>
  <si>
    <t>18097A</t>
  </si>
  <si>
    <t>22366</t>
  </si>
  <si>
    <t>18097B</t>
  </si>
  <si>
    <t>21238</t>
  </si>
  <si>
    <t>21936</t>
  </si>
  <si>
    <t>18097C</t>
  </si>
  <si>
    <t>18098A</t>
  </si>
  <si>
    <t>82581</t>
  </si>
  <si>
    <t>18098B</t>
  </si>
  <si>
    <t>18098C</t>
  </si>
  <si>
    <t>22487</t>
  </si>
  <si>
    <t>20615</t>
  </si>
  <si>
    <t>20616</t>
  </si>
  <si>
    <t>21165</t>
  </si>
  <si>
    <t>20617</t>
  </si>
  <si>
    <t>20676</t>
  </si>
  <si>
    <t>22569</t>
  </si>
  <si>
    <t>20618</t>
  </si>
  <si>
    <t>20619</t>
  </si>
  <si>
    <t>22633</t>
  </si>
  <si>
    <t>84050</t>
  </si>
  <si>
    <t>20620</t>
  </si>
  <si>
    <t>22219</t>
  </si>
  <si>
    <t>22084</t>
  </si>
  <si>
    <t>20621</t>
  </si>
  <si>
    <t>20622</t>
  </si>
  <si>
    <t>22413</t>
  </si>
  <si>
    <t>20652</t>
  </si>
  <si>
    <t>21484</t>
  </si>
  <si>
    <t>85048</t>
  </si>
  <si>
    <t>20653</t>
  </si>
  <si>
    <t>22295</t>
  </si>
  <si>
    <t>20749</t>
  </si>
  <si>
    <t>20654</t>
  </si>
  <si>
    <t>21136</t>
  </si>
  <si>
    <t>20655</t>
  </si>
  <si>
    <t>21870</t>
  </si>
  <si>
    <t>20657</t>
  </si>
  <si>
    <t>22273</t>
  </si>
  <si>
    <t>22171</t>
  </si>
  <si>
    <t>20658</t>
  </si>
  <si>
    <t>21479</t>
  </si>
  <si>
    <t>20659</t>
  </si>
  <si>
    <t>22607</t>
  </si>
  <si>
    <t>20660</t>
  </si>
  <si>
    <t>84997A</t>
  </si>
  <si>
    <t>20661</t>
  </si>
  <si>
    <t>21531</t>
  </si>
  <si>
    <t>22236</t>
  </si>
  <si>
    <t>20662</t>
  </si>
  <si>
    <t>20974</t>
  </si>
  <si>
    <t>21844</t>
  </si>
  <si>
    <t>20663</t>
  </si>
  <si>
    <t>21035</t>
  </si>
  <si>
    <t>22606</t>
  </si>
  <si>
    <t>20664</t>
  </si>
  <si>
    <t>22667</t>
  </si>
  <si>
    <t>21218</t>
  </si>
  <si>
    <t>20665</t>
  </si>
  <si>
    <t>20666</t>
  </si>
  <si>
    <t>20667</t>
  </si>
  <si>
    <t>22467</t>
  </si>
  <si>
    <t>20668</t>
  </si>
  <si>
    <t>84987</t>
  </si>
  <si>
    <t>84945</t>
  </si>
  <si>
    <t>20669</t>
  </si>
  <si>
    <t>47556B</t>
  </si>
  <si>
    <t>20670</t>
  </si>
  <si>
    <t>22558</t>
  </si>
  <si>
    <t>20671</t>
  </si>
  <si>
    <t>20672</t>
  </si>
  <si>
    <t>20673</t>
  </si>
  <si>
    <t>22570</t>
  </si>
  <si>
    <t>20674</t>
  </si>
  <si>
    <t>21900</t>
  </si>
  <si>
    <t>20675</t>
  </si>
  <si>
    <t>22173</t>
  </si>
  <si>
    <t>22365</t>
  </si>
  <si>
    <t>20677</t>
  </si>
  <si>
    <t>22635</t>
  </si>
  <si>
    <t>21985</t>
  </si>
  <si>
    <t>20680</t>
  </si>
  <si>
    <t>20681</t>
  </si>
  <si>
    <t>22568</t>
  </si>
  <si>
    <t>21704</t>
  </si>
  <si>
    <t>20682</t>
  </si>
  <si>
    <t>20683</t>
  </si>
  <si>
    <t>21539</t>
  </si>
  <si>
    <t>21624</t>
  </si>
  <si>
    <t>20684</t>
  </si>
  <si>
    <t>84270</t>
  </si>
  <si>
    <t>21877</t>
  </si>
  <si>
    <t>20686</t>
  </si>
  <si>
    <t>47559B</t>
  </si>
  <si>
    <t>22699</t>
  </si>
  <si>
    <t>20688</t>
  </si>
  <si>
    <t>21094</t>
  </si>
  <si>
    <t>20689</t>
  </si>
  <si>
    <t>22027</t>
  </si>
  <si>
    <t>22659</t>
  </si>
  <si>
    <t>20692</t>
  </si>
  <si>
    <t>20693</t>
  </si>
  <si>
    <t>21155</t>
  </si>
  <si>
    <t>20694</t>
  </si>
  <si>
    <t>22634</t>
  </si>
  <si>
    <t>20695</t>
  </si>
  <si>
    <t>21124</t>
  </si>
  <si>
    <t>20696</t>
  </si>
  <si>
    <t>22169</t>
  </si>
  <si>
    <t>20697</t>
  </si>
  <si>
    <t>84692</t>
  </si>
  <si>
    <t>20698</t>
  </si>
  <si>
    <t>21907</t>
  </si>
  <si>
    <t>20699</t>
  </si>
  <si>
    <t>22333</t>
  </si>
  <si>
    <t>20700</t>
  </si>
  <si>
    <t>22464</t>
  </si>
  <si>
    <t>22170</t>
  </si>
  <si>
    <t>20701</t>
  </si>
  <si>
    <t>22636</t>
  </si>
  <si>
    <t>20702</t>
  </si>
  <si>
    <t>22835</t>
  </si>
  <si>
    <t>20703</t>
  </si>
  <si>
    <t>82552</t>
  </si>
  <si>
    <t>22499</t>
  </si>
  <si>
    <t>20704</t>
  </si>
  <si>
    <t>20705</t>
  </si>
  <si>
    <t>21390</t>
  </si>
  <si>
    <t>20707</t>
  </si>
  <si>
    <t>85049E</t>
  </si>
  <si>
    <t>79323LP</t>
  </si>
  <si>
    <t>84839</t>
  </si>
  <si>
    <t>22151</t>
  </si>
  <si>
    <t>47567B</t>
  </si>
  <si>
    <t>22584</t>
  </si>
  <si>
    <t>22941</t>
  </si>
  <si>
    <t>20714</t>
  </si>
  <si>
    <t>22030</t>
  </si>
  <si>
    <t>84947</t>
  </si>
  <si>
    <t>20715</t>
  </si>
  <si>
    <t>22212</t>
  </si>
  <si>
    <t>22501</t>
  </si>
  <si>
    <t>20716</t>
  </si>
  <si>
    <t>21888</t>
  </si>
  <si>
    <t>20717</t>
  </si>
  <si>
    <t>22380</t>
  </si>
  <si>
    <t>22274</t>
  </si>
  <si>
    <t>21777</t>
  </si>
  <si>
    <t>21239</t>
  </si>
  <si>
    <t>21906</t>
  </si>
  <si>
    <t>20721</t>
  </si>
  <si>
    <t>21240</t>
  </si>
  <si>
    <t>21912</t>
  </si>
  <si>
    <t>22560</t>
  </si>
  <si>
    <t>22625</t>
  </si>
  <si>
    <t>21769</t>
  </si>
  <si>
    <t>22508</t>
  </si>
  <si>
    <t>21871</t>
  </si>
  <si>
    <t>21340</t>
  </si>
  <si>
    <t>21488</t>
  </si>
  <si>
    <t>22488</t>
  </si>
  <si>
    <t>21380</t>
  </si>
  <si>
    <t>20729</t>
  </si>
  <si>
    <t>21901</t>
  </si>
  <si>
    <t>20730</t>
  </si>
  <si>
    <t>20731</t>
  </si>
  <si>
    <t>20733</t>
  </si>
  <si>
    <t>22502</t>
  </si>
  <si>
    <t>20734</t>
  </si>
  <si>
    <t>21086</t>
  </si>
  <si>
    <t>21216</t>
  </si>
  <si>
    <t>20735</t>
  </si>
  <si>
    <t>22353</t>
  </si>
  <si>
    <t>21982</t>
  </si>
  <si>
    <t>20736</t>
  </si>
  <si>
    <t>20738</t>
  </si>
  <si>
    <t>22652</t>
  </si>
  <si>
    <t>20747</t>
  </si>
  <si>
    <t>21186</t>
  </si>
  <si>
    <t>20748</t>
  </si>
  <si>
    <t>21154</t>
  </si>
  <si>
    <t>84880</t>
  </si>
  <si>
    <t>20751</t>
  </si>
  <si>
    <t>20752</t>
  </si>
  <si>
    <t>21114</t>
  </si>
  <si>
    <t>20753</t>
  </si>
  <si>
    <t>21891</t>
  </si>
  <si>
    <t>20828</t>
  </si>
  <si>
    <t>21078</t>
  </si>
  <si>
    <t>20755</t>
  </si>
  <si>
    <t>82582</t>
  </si>
  <si>
    <t>20756</t>
  </si>
  <si>
    <t>22645</t>
  </si>
  <si>
    <t>22468</t>
  </si>
  <si>
    <t>20757</t>
  </si>
  <si>
    <t>22424</t>
  </si>
  <si>
    <t>20758</t>
  </si>
  <si>
    <t>20759</t>
  </si>
  <si>
    <t>85067</t>
  </si>
  <si>
    <t>20760</t>
  </si>
  <si>
    <t>22055</t>
  </si>
  <si>
    <t>51008</t>
  </si>
  <si>
    <t>20761</t>
  </si>
  <si>
    <t>21259</t>
  </si>
  <si>
    <t>21260</t>
  </si>
  <si>
    <t>20762</t>
  </si>
  <si>
    <t>82578</t>
  </si>
  <si>
    <t>22946</t>
  </si>
  <si>
    <t>20763</t>
  </si>
  <si>
    <t>20764</t>
  </si>
  <si>
    <t>22041</t>
  </si>
  <si>
    <t>20765</t>
  </si>
  <si>
    <t>22759</t>
  </si>
  <si>
    <t>20766</t>
  </si>
  <si>
    <t>21974</t>
  </si>
  <si>
    <t>21737</t>
  </si>
  <si>
    <t>20767</t>
  </si>
  <si>
    <t>21980</t>
  </si>
  <si>
    <t>20768</t>
  </si>
  <si>
    <t>22196</t>
  </si>
  <si>
    <t>22275</t>
  </si>
  <si>
    <t>20769</t>
  </si>
  <si>
    <t>21411</t>
  </si>
  <si>
    <t>20770</t>
  </si>
  <si>
    <t>84380</t>
  </si>
  <si>
    <t>22064</t>
  </si>
  <si>
    <t>20771</t>
  </si>
  <si>
    <t>47570B</t>
  </si>
  <si>
    <t>20772</t>
  </si>
  <si>
    <t>20773</t>
  </si>
  <si>
    <t>22131</t>
  </si>
  <si>
    <t>22649</t>
  </si>
  <si>
    <t>20774</t>
  </si>
  <si>
    <t>21672</t>
  </si>
  <si>
    <t>48189</t>
  </si>
  <si>
    <t>20775</t>
  </si>
  <si>
    <t>72351B</t>
  </si>
  <si>
    <t>20776</t>
  </si>
  <si>
    <t>85049A</t>
  </si>
  <si>
    <t>22243</t>
  </si>
  <si>
    <t>20777</t>
  </si>
  <si>
    <t>22079</t>
  </si>
  <si>
    <t>20778</t>
  </si>
  <si>
    <t>21892</t>
  </si>
  <si>
    <t>20780</t>
  </si>
  <si>
    <t>84212</t>
  </si>
  <si>
    <t>20781</t>
  </si>
  <si>
    <t>47568</t>
  </si>
  <si>
    <t>20782</t>
  </si>
  <si>
    <t>85220</t>
  </si>
  <si>
    <t>20783</t>
  </si>
  <si>
    <t>20983</t>
  </si>
  <si>
    <t>20829</t>
  </si>
  <si>
    <t>20784</t>
  </si>
  <si>
    <t>84988</t>
  </si>
  <si>
    <t>20785</t>
  </si>
  <si>
    <t>22073</t>
  </si>
  <si>
    <t>20786</t>
  </si>
  <si>
    <t>20787</t>
  </si>
  <si>
    <t>22080</t>
  </si>
  <si>
    <t>20791</t>
  </si>
  <si>
    <t>21914</t>
  </si>
  <si>
    <t>22697</t>
  </si>
  <si>
    <t>20793</t>
  </si>
  <si>
    <t>20794</t>
  </si>
  <si>
    <t>21735</t>
  </si>
  <si>
    <t>20795</t>
  </si>
  <si>
    <t>21169</t>
  </si>
  <si>
    <t>20796</t>
  </si>
  <si>
    <t>22088</t>
  </si>
  <si>
    <t>20798</t>
  </si>
  <si>
    <t>21918</t>
  </si>
  <si>
    <t>85064</t>
  </si>
  <si>
    <t>20799</t>
  </si>
  <si>
    <t>22195</t>
  </si>
  <si>
    <t>22207</t>
  </si>
  <si>
    <t>20800</t>
  </si>
  <si>
    <t>21899</t>
  </si>
  <si>
    <t>22357</t>
  </si>
  <si>
    <t>20801</t>
  </si>
  <si>
    <t>22179</t>
  </si>
  <si>
    <t>20802</t>
  </si>
  <si>
    <t>20803</t>
  </si>
  <si>
    <t>85065</t>
  </si>
  <si>
    <t>20804</t>
  </si>
  <si>
    <t>62018</t>
  </si>
  <si>
    <t>20812</t>
  </si>
  <si>
    <t>21781</t>
  </si>
  <si>
    <t>20814</t>
  </si>
  <si>
    <t>22549</t>
  </si>
  <si>
    <t>21749</t>
  </si>
  <si>
    <t>20816</t>
  </si>
  <si>
    <t>22327</t>
  </si>
  <si>
    <t>20818</t>
  </si>
  <si>
    <t>22121</t>
  </si>
  <si>
    <t>20819</t>
  </si>
  <si>
    <t>21770</t>
  </si>
  <si>
    <t>20820</t>
  </si>
  <si>
    <t>21506</t>
  </si>
  <si>
    <t>20821</t>
  </si>
  <si>
    <t>21428</t>
  </si>
  <si>
    <t>20822</t>
  </si>
  <si>
    <t>85014D</t>
  </si>
  <si>
    <t>20823</t>
  </si>
  <si>
    <t>85049B</t>
  </si>
  <si>
    <t>22485</t>
  </si>
  <si>
    <t>20825</t>
  </si>
  <si>
    <t>22727</t>
  </si>
  <si>
    <t>22301</t>
  </si>
  <si>
    <t>20826</t>
  </si>
  <si>
    <t>20827</t>
  </si>
  <si>
    <t>21385</t>
  </si>
  <si>
    <t>82551</t>
  </si>
  <si>
    <t>47599A</t>
  </si>
  <si>
    <t>22620</t>
  </si>
  <si>
    <t>20830</t>
  </si>
  <si>
    <t>21242</t>
  </si>
  <si>
    <t>20831</t>
  </si>
  <si>
    <t>20832</t>
  </si>
  <si>
    <t>84375</t>
  </si>
  <si>
    <t>20833</t>
  </si>
  <si>
    <t>20835</t>
  </si>
  <si>
    <t>21916</t>
  </si>
  <si>
    <t>20836</t>
  </si>
  <si>
    <t>21509</t>
  </si>
  <si>
    <t>20837</t>
  </si>
  <si>
    <t>22748</t>
  </si>
  <si>
    <t>20838</t>
  </si>
  <si>
    <t>22489</t>
  </si>
  <si>
    <t>20839</t>
  </si>
  <si>
    <t>22595</t>
  </si>
  <si>
    <t>22940</t>
  </si>
  <si>
    <t>20840</t>
  </si>
  <si>
    <t>22242</t>
  </si>
  <si>
    <t>20845</t>
  </si>
  <si>
    <t>20846</t>
  </si>
  <si>
    <t>20847</t>
  </si>
  <si>
    <t>21670</t>
  </si>
  <si>
    <t>47502</t>
  </si>
  <si>
    <t>20848</t>
  </si>
  <si>
    <t>21673</t>
  </si>
  <si>
    <t>20849</t>
  </si>
  <si>
    <t>21937</t>
  </si>
  <si>
    <t>20850</t>
  </si>
  <si>
    <t>21669</t>
  </si>
  <si>
    <t>22623</t>
  </si>
  <si>
    <t>20851</t>
  </si>
  <si>
    <t>20854</t>
  </si>
  <si>
    <t>22726</t>
  </si>
  <si>
    <t>22180</t>
  </si>
  <si>
    <t>20855</t>
  </si>
  <si>
    <t>21108</t>
  </si>
  <si>
    <t>20856</t>
  </si>
  <si>
    <t>21890</t>
  </si>
  <si>
    <t>20857</t>
  </si>
  <si>
    <t>21671</t>
  </si>
  <si>
    <t>22618</t>
  </si>
  <si>
    <t>20858</t>
  </si>
  <si>
    <t>21042</t>
  </si>
  <si>
    <t>20860</t>
  </si>
  <si>
    <t>20979</t>
  </si>
  <si>
    <t>20861</t>
  </si>
  <si>
    <t>22427</t>
  </si>
  <si>
    <t>20862</t>
  </si>
  <si>
    <t>22300</t>
  </si>
  <si>
    <t>20863</t>
  </si>
  <si>
    <t>22654</t>
  </si>
  <si>
    <t>20864</t>
  </si>
  <si>
    <t>20865</t>
  </si>
  <si>
    <t>79029</t>
  </si>
  <si>
    <t>20866</t>
  </si>
  <si>
    <t>20867</t>
  </si>
  <si>
    <t>22644</t>
  </si>
  <si>
    <t>35961</t>
  </si>
  <si>
    <t>20868</t>
  </si>
  <si>
    <t>85068</t>
  </si>
  <si>
    <t>20869</t>
  </si>
  <si>
    <t>75049L</t>
  </si>
  <si>
    <t>20870</t>
  </si>
  <si>
    <t>21756</t>
  </si>
  <si>
    <t>22303</t>
  </si>
  <si>
    <t>20871</t>
  </si>
  <si>
    <t>20877</t>
  </si>
  <si>
    <t>20970</t>
  </si>
  <si>
    <t>20878</t>
  </si>
  <si>
    <t>22662</t>
  </si>
  <si>
    <t>22698</t>
  </si>
  <si>
    <t>20879</t>
  </si>
  <si>
    <t>22665</t>
  </si>
  <si>
    <t>20881</t>
  </si>
  <si>
    <t>85047</t>
  </si>
  <si>
    <t>20882</t>
  </si>
  <si>
    <t>20884</t>
  </si>
  <si>
    <t>20885</t>
  </si>
  <si>
    <t>37448</t>
  </si>
  <si>
    <t>21833</t>
  </si>
  <si>
    <t>20886</t>
  </si>
  <si>
    <t>22130</t>
  </si>
  <si>
    <t>22804</t>
  </si>
  <si>
    <t>20887</t>
  </si>
  <si>
    <t>21668</t>
  </si>
  <si>
    <t>20888</t>
  </si>
  <si>
    <t>85175</t>
  </si>
  <si>
    <t>84792</t>
  </si>
  <si>
    <t>20889</t>
  </si>
  <si>
    <t>84032B</t>
  </si>
  <si>
    <t>21257</t>
  </si>
  <si>
    <t>20890</t>
  </si>
  <si>
    <t>20891</t>
  </si>
  <si>
    <t>21984</t>
  </si>
  <si>
    <t>20892</t>
  </si>
  <si>
    <t>20982</t>
  </si>
  <si>
    <t>20893</t>
  </si>
  <si>
    <t>20894</t>
  </si>
  <si>
    <t>21500</t>
  </si>
  <si>
    <t>22619</t>
  </si>
  <si>
    <t>20895</t>
  </si>
  <si>
    <t>22358</t>
  </si>
  <si>
    <t>22627</t>
  </si>
  <si>
    <t>20896</t>
  </si>
  <si>
    <t>22577</t>
  </si>
  <si>
    <t>20897</t>
  </si>
  <si>
    <t>20898</t>
  </si>
  <si>
    <t>21590</t>
  </si>
  <si>
    <t>22215</t>
  </si>
  <si>
    <t>20899</t>
  </si>
  <si>
    <t>79000</t>
  </si>
  <si>
    <t>20901</t>
  </si>
  <si>
    <t>82599</t>
  </si>
  <si>
    <t>20902</t>
  </si>
  <si>
    <t>22690</t>
  </si>
  <si>
    <t>20903</t>
  </si>
  <si>
    <t>21430</t>
  </si>
  <si>
    <t>20905</t>
  </si>
  <si>
    <t>20906</t>
  </si>
  <si>
    <t>22534</t>
  </si>
  <si>
    <t>20910</t>
  </si>
  <si>
    <t>20913</t>
  </si>
  <si>
    <t>21561</t>
  </si>
  <si>
    <t>20969</t>
  </si>
  <si>
    <t>21745</t>
  </si>
  <si>
    <t>20931</t>
  </si>
  <si>
    <t>85049D</t>
  </si>
  <si>
    <t>20932</t>
  </si>
  <si>
    <t>21558</t>
  </si>
  <si>
    <t>20933</t>
  </si>
  <si>
    <t>22580</t>
  </si>
  <si>
    <t>20934</t>
  </si>
  <si>
    <t>22656</t>
  </si>
  <si>
    <t>20935</t>
  </si>
  <si>
    <t>20936</t>
  </si>
  <si>
    <t>21507</t>
  </si>
  <si>
    <t>22109</t>
  </si>
  <si>
    <t>20939</t>
  </si>
  <si>
    <t>21326</t>
  </si>
  <si>
    <t>21361</t>
  </si>
  <si>
    <t>20940</t>
  </si>
  <si>
    <t>20941</t>
  </si>
  <si>
    <t>20942</t>
  </si>
  <si>
    <t>22072</t>
  </si>
  <si>
    <t>22089</t>
  </si>
  <si>
    <t>20943</t>
  </si>
  <si>
    <t>22812</t>
  </si>
  <si>
    <t>20950</t>
  </si>
  <si>
    <t>21098</t>
  </si>
  <si>
    <t>20952</t>
  </si>
  <si>
    <t>22616</t>
  </si>
  <si>
    <t>72756</t>
  </si>
  <si>
    <t>20953</t>
  </si>
  <si>
    <t>37370</t>
  </si>
  <si>
    <t>20956</t>
  </si>
  <si>
    <t>21981</t>
  </si>
  <si>
    <t>20957</t>
  </si>
  <si>
    <t>22329</t>
  </si>
  <si>
    <t>22244</t>
  </si>
  <si>
    <t>20958</t>
  </si>
  <si>
    <t>22588</t>
  </si>
  <si>
    <t>22943</t>
  </si>
  <si>
    <t>20960</t>
  </si>
  <si>
    <t>21874</t>
  </si>
  <si>
    <t>22221</t>
  </si>
  <si>
    <t>20961</t>
  </si>
  <si>
    <t>22745</t>
  </si>
  <si>
    <t>21768</t>
  </si>
  <si>
    <t>20963</t>
  </si>
  <si>
    <t>22371</t>
  </si>
  <si>
    <t>20964</t>
  </si>
  <si>
    <t>22156</t>
  </si>
  <si>
    <t>20966</t>
  </si>
  <si>
    <t>21432</t>
  </si>
  <si>
    <t>20967</t>
  </si>
  <si>
    <t>21592</t>
  </si>
  <si>
    <t>20968</t>
  </si>
  <si>
    <t>21508</t>
  </si>
  <si>
    <t>22045</t>
  </si>
  <si>
    <t>21135</t>
  </si>
  <si>
    <t>21989</t>
  </si>
  <si>
    <t>22085</t>
  </si>
  <si>
    <t>79067</t>
  </si>
  <si>
    <t>22834</t>
  </si>
  <si>
    <t>20973</t>
  </si>
  <si>
    <t>21667</t>
  </si>
  <si>
    <t>85049C</t>
  </si>
  <si>
    <t>21875</t>
  </si>
  <si>
    <t>84832</t>
  </si>
  <si>
    <t>22078</t>
  </si>
  <si>
    <t>20976</t>
  </si>
  <si>
    <t>22567</t>
  </si>
  <si>
    <t>20977</t>
  </si>
  <si>
    <t>20978</t>
  </si>
  <si>
    <t>21544</t>
  </si>
  <si>
    <t>20980</t>
  </si>
  <si>
    <t>21381</t>
  </si>
  <si>
    <t>20981</t>
  </si>
  <si>
    <t>35970</t>
  </si>
  <si>
    <t>21497</t>
  </si>
  <si>
    <t>22942</t>
  </si>
  <si>
    <t>20984</t>
  </si>
  <si>
    <t>21935</t>
  </si>
  <si>
    <t>21491</t>
  </si>
  <si>
    <t>20985</t>
  </si>
  <si>
    <t>20986</t>
  </si>
  <si>
    <t>22185</t>
  </si>
  <si>
    <t>20987</t>
  </si>
  <si>
    <t>22740</t>
  </si>
  <si>
    <t>20988</t>
  </si>
  <si>
    <t>22637</t>
  </si>
  <si>
    <t>20989</t>
  </si>
  <si>
    <t>21902</t>
  </si>
  <si>
    <t>22302</t>
  </si>
  <si>
    <t>20990</t>
  </si>
  <si>
    <t>20991</t>
  </si>
  <si>
    <t>21243</t>
  </si>
  <si>
    <t>20992</t>
  </si>
  <si>
    <t>22354</t>
  </si>
  <si>
    <t>20993</t>
  </si>
  <si>
    <t>20994</t>
  </si>
  <si>
    <t>22199</t>
  </si>
  <si>
    <t>20996</t>
  </si>
  <si>
    <t>22418</t>
  </si>
  <si>
    <t>20997</t>
  </si>
  <si>
    <t>21519</t>
  </si>
  <si>
    <t>20998</t>
  </si>
  <si>
    <t>84032A</t>
  </si>
  <si>
    <t>35832</t>
  </si>
  <si>
    <t>21000</t>
  </si>
  <si>
    <t>21001</t>
  </si>
  <si>
    <t>21499</t>
  </si>
  <si>
    <t>21002</t>
  </si>
  <si>
    <t>21363</t>
  </si>
  <si>
    <t>21587</t>
  </si>
  <si>
    <t>21003</t>
  </si>
  <si>
    <t>21004</t>
  </si>
  <si>
    <t>22592</t>
  </si>
  <si>
    <t>21007</t>
  </si>
  <si>
    <t>22283</t>
  </si>
  <si>
    <t>21009</t>
  </si>
  <si>
    <t>21716</t>
  </si>
  <si>
    <t>21010</t>
  </si>
  <si>
    <t>21011</t>
  </si>
  <si>
    <t>21700</t>
  </si>
  <si>
    <t>21012</t>
  </si>
  <si>
    <t>21014</t>
  </si>
  <si>
    <t>21715</t>
  </si>
  <si>
    <t>21015</t>
  </si>
  <si>
    <t>22466</t>
  </si>
  <si>
    <t>21016</t>
  </si>
  <si>
    <t>22739</t>
  </si>
  <si>
    <t>21017</t>
  </si>
  <si>
    <t>22276</t>
  </si>
  <si>
    <t>84937</t>
  </si>
  <si>
    <t>21018</t>
  </si>
  <si>
    <t>21658</t>
  </si>
  <si>
    <t>21025</t>
  </si>
  <si>
    <t>84884A</t>
  </si>
  <si>
    <t>21026</t>
  </si>
  <si>
    <t>21027</t>
  </si>
  <si>
    <t>22578</t>
  </si>
  <si>
    <t>21028</t>
  </si>
  <si>
    <t>22750</t>
  </si>
  <si>
    <t>22631</t>
  </si>
  <si>
    <t>21030</t>
  </si>
  <si>
    <t>21031</t>
  </si>
  <si>
    <t>72807C</t>
  </si>
  <si>
    <t>21032</t>
  </si>
  <si>
    <t>22435</t>
  </si>
  <si>
    <t>21033</t>
  </si>
  <si>
    <t>22220</t>
  </si>
  <si>
    <t>21407</t>
  </si>
  <si>
    <t>21036</t>
  </si>
  <si>
    <t>22332</t>
  </si>
  <si>
    <t>21038</t>
  </si>
  <si>
    <t>85049G</t>
  </si>
  <si>
    <t>21041</t>
  </si>
  <si>
    <t>21039</t>
  </si>
  <si>
    <t>22563</t>
  </si>
  <si>
    <t>22526</t>
  </si>
  <si>
    <t>21040</t>
  </si>
  <si>
    <t>22749</t>
  </si>
  <si>
    <t>22272</t>
  </si>
  <si>
    <t>22655</t>
  </si>
  <si>
    <t>22602</t>
  </si>
  <si>
    <t>21043</t>
  </si>
  <si>
    <t>21911</t>
  </si>
  <si>
    <t>21051</t>
  </si>
  <si>
    <t>72351A</t>
  </si>
  <si>
    <t>21054</t>
  </si>
  <si>
    <t>21055</t>
  </si>
  <si>
    <t>21056</t>
  </si>
  <si>
    <t>22119</t>
  </si>
  <si>
    <t>22414</t>
  </si>
  <si>
    <t>21058</t>
  </si>
  <si>
    <t>22168</t>
  </si>
  <si>
    <t>82001S</t>
  </si>
  <si>
    <t>21059</t>
  </si>
  <si>
    <t>84508A</t>
  </si>
  <si>
    <t>21060</t>
  </si>
  <si>
    <t>22441</t>
  </si>
  <si>
    <t>21061</t>
  </si>
  <si>
    <t>21062</t>
  </si>
  <si>
    <t>37450</t>
  </si>
  <si>
    <t>21063</t>
  </si>
  <si>
    <t>22465</t>
  </si>
  <si>
    <t>21064</t>
  </si>
  <si>
    <t>21065</t>
  </si>
  <si>
    <t>22776</t>
  </si>
  <si>
    <t>21066</t>
  </si>
  <si>
    <t>22341</t>
  </si>
  <si>
    <t>21067</t>
  </si>
  <si>
    <t>21068</t>
  </si>
  <si>
    <t>21069</t>
  </si>
  <si>
    <t>21070</t>
  </si>
  <si>
    <t>22120</t>
  </si>
  <si>
    <t>21071</t>
  </si>
  <si>
    <t>22521</t>
  </si>
  <si>
    <t>21076</t>
  </si>
  <si>
    <t>21077</t>
  </si>
  <si>
    <t>21115</t>
  </si>
  <si>
    <t>22575</t>
  </si>
  <si>
    <t>22023</t>
  </si>
  <si>
    <t>22191</t>
  </si>
  <si>
    <t>21081</t>
  </si>
  <si>
    <t>22746</t>
  </si>
  <si>
    <t>22063</t>
  </si>
  <si>
    <t>21082</t>
  </si>
  <si>
    <t>22059</t>
  </si>
  <si>
    <t>85063</t>
  </si>
  <si>
    <t>21084</t>
  </si>
  <si>
    <t>21586</t>
  </si>
  <si>
    <t>21085</t>
  </si>
  <si>
    <t>21787</t>
  </si>
  <si>
    <t>85184D</t>
  </si>
  <si>
    <t>21087</t>
  </si>
  <si>
    <t>48197</t>
  </si>
  <si>
    <t>21088</t>
  </si>
  <si>
    <t>21584</t>
  </si>
  <si>
    <t>21089</t>
  </si>
  <si>
    <t>21588</t>
  </si>
  <si>
    <t>21090</t>
  </si>
  <si>
    <t>22431</t>
  </si>
  <si>
    <t>22218</t>
  </si>
  <si>
    <t>21091</t>
  </si>
  <si>
    <t>21591</t>
  </si>
  <si>
    <t>21092</t>
  </si>
  <si>
    <t>21986</t>
  </si>
  <si>
    <t>84467</t>
  </si>
  <si>
    <t>21095</t>
  </si>
  <si>
    <t>21431</t>
  </si>
  <si>
    <t>21096</t>
  </si>
  <si>
    <t>21097</t>
  </si>
  <si>
    <t>85061W</t>
  </si>
  <si>
    <t>22498</t>
  </si>
  <si>
    <t>22037</t>
  </si>
  <si>
    <t>22847</t>
  </si>
  <si>
    <t>21099</t>
  </si>
  <si>
    <t>21100</t>
  </si>
  <si>
    <t>21102</t>
  </si>
  <si>
    <t>84568</t>
  </si>
  <si>
    <t>21106</t>
  </si>
  <si>
    <t>22429</t>
  </si>
  <si>
    <t>21614</t>
  </si>
  <si>
    <t>21107</t>
  </si>
  <si>
    <t>22520</t>
  </si>
  <si>
    <t>21109</t>
  </si>
  <si>
    <t>21110</t>
  </si>
  <si>
    <t>22245</t>
  </si>
  <si>
    <t>21111</t>
  </si>
  <si>
    <t>21112</t>
  </si>
  <si>
    <t>21577</t>
  </si>
  <si>
    <t>21903</t>
  </si>
  <si>
    <t>21244</t>
  </si>
  <si>
    <t>22663</t>
  </si>
  <si>
    <t>21116</t>
  </si>
  <si>
    <t>21117</t>
  </si>
  <si>
    <t>21118</t>
  </si>
  <si>
    <t>22377</t>
  </si>
  <si>
    <t>22335</t>
  </si>
  <si>
    <t>21123</t>
  </si>
  <si>
    <t>37500</t>
  </si>
  <si>
    <t>22571</t>
  </si>
  <si>
    <t>22060</t>
  </si>
  <si>
    <t>21125</t>
  </si>
  <si>
    <t>22227</t>
  </si>
  <si>
    <t>21126</t>
  </si>
  <si>
    <t>84971S</t>
  </si>
  <si>
    <t>22364</t>
  </si>
  <si>
    <t>21127</t>
  </si>
  <si>
    <t>22950</t>
  </si>
  <si>
    <t>21128</t>
  </si>
  <si>
    <t>85049F</t>
  </si>
  <si>
    <t>21129</t>
  </si>
  <si>
    <t>22904</t>
  </si>
  <si>
    <t>21130</t>
  </si>
  <si>
    <t>21131</t>
  </si>
  <si>
    <t>21241</t>
  </si>
  <si>
    <t>21132</t>
  </si>
  <si>
    <t>79341</t>
  </si>
  <si>
    <t>21133</t>
  </si>
  <si>
    <t>46000M</t>
  </si>
  <si>
    <t>22224</t>
  </si>
  <si>
    <t>21134</t>
  </si>
  <si>
    <t>22621</t>
  </si>
  <si>
    <t>22193</t>
  </si>
  <si>
    <t>21703</t>
  </si>
  <si>
    <t>21474</t>
  </si>
  <si>
    <t>21876</t>
  </si>
  <si>
    <t>21143</t>
  </si>
  <si>
    <t>22755</t>
  </si>
  <si>
    <t>21144</t>
  </si>
  <si>
    <t>21967</t>
  </si>
  <si>
    <t>22890</t>
  </si>
  <si>
    <t>21145</t>
  </si>
  <si>
    <t>21495</t>
  </si>
  <si>
    <t>21146</t>
  </si>
  <si>
    <t>22737</t>
  </si>
  <si>
    <t>21922</t>
  </si>
  <si>
    <t>21147</t>
  </si>
  <si>
    <t>21153</t>
  </si>
  <si>
    <t>22583</t>
  </si>
  <si>
    <t>22192</t>
  </si>
  <si>
    <t>21329</t>
  </si>
  <si>
    <t>79320</t>
  </si>
  <si>
    <t>21157</t>
  </si>
  <si>
    <t>22548</t>
  </si>
  <si>
    <t>21158</t>
  </si>
  <si>
    <t>37495</t>
  </si>
  <si>
    <t>21159</t>
  </si>
  <si>
    <t>22331</t>
  </si>
  <si>
    <t>22833</t>
  </si>
  <si>
    <t>21160</t>
  </si>
  <si>
    <t>47599B</t>
  </si>
  <si>
    <t>21161</t>
  </si>
  <si>
    <t>22600</t>
  </si>
  <si>
    <t>21162</t>
  </si>
  <si>
    <t>21988</t>
  </si>
  <si>
    <t>21163</t>
  </si>
  <si>
    <t>85174</t>
  </si>
  <si>
    <t>21452</t>
  </si>
  <si>
    <t>22612</t>
  </si>
  <si>
    <t>22790</t>
  </si>
  <si>
    <t>21167</t>
  </si>
  <si>
    <t>22349</t>
  </si>
  <si>
    <t>21472</t>
  </si>
  <si>
    <t>21171</t>
  </si>
  <si>
    <t>21173</t>
  </si>
  <si>
    <t>21934</t>
  </si>
  <si>
    <t>22360</t>
  </si>
  <si>
    <t>21563</t>
  </si>
  <si>
    <t>22530</t>
  </si>
  <si>
    <t>21179</t>
  </si>
  <si>
    <t>22318</t>
  </si>
  <si>
    <t>21987</t>
  </si>
  <si>
    <t>21207</t>
  </si>
  <si>
    <t>21185</t>
  </si>
  <si>
    <t>21713</t>
  </si>
  <si>
    <t>22443</t>
  </si>
  <si>
    <t>22668</t>
  </si>
  <si>
    <t>21187</t>
  </si>
  <si>
    <t>84580</t>
  </si>
  <si>
    <t>21933</t>
  </si>
  <si>
    <t>21188</t>
  </si>
  <si>
    <t>21189</t>
  </si>
  <si>
    <t>22661</t>
  </si>
  <si>
    <t>21190</t>
  </si>
  <si>
    <t>21191</t>
  </si>
  <si>
    <t>21192</t>
  </si>
  <si>
    <t>22432</t>
  </si>
  <si>
    <t>21193</t>
  </si>
  <si>
    <t>21917</t>
  </si>
  <si>
    <t>21194</t>
  </si>
  <si>
    <t>21328</t>
  </si>
  <si>
    <t>22945</t>
  </si>
  <si>
    <t>21195</t>
  </si>
  <si>
    <t>21196</t>
  </si>
  <si>
    <t>85040B</t>
  </si>
  <si>
    <t>21463</t>
  </si>
  <si>
    <t>21197</t>
  </si>
  <si>
    <t>21198</t>
  </si>
  <si>
    <t>21199</t>
  </si>
  <si>
    <t>21578</t>
  </si>
  <si>
    <t>22809</t>
  </si>
  <si>
    <t>21200</t>
  </si>
  <si>
    <t>21528</t>
  </si>
  <si>
    <t>21201</t>
  </si>
  <si>
    <t>84536A</t>
  </si>
  <si>
    <t>22282</t>
  </si>
  <si>
    <t>21202</t>
  </si>
  <si>
    <t>21203</t>
  </si>
  <si>
    <t>21204</t>
  </si>
  <si>
    <t>22412</t>
  </si>
  <si>
    <t>85062</t>
  </si>
  <si>
    <t>21205</t>
  </si>
  <si>
    <t>22579</t>
  </si>
  <si>
    <t>21206</t>
  </si>
  <si>
    <t>22415</t>
  </si>
  <si>
    <t>21746</t>
  </si>
  <si>
    <t>21208</t>
  </si>
  <si>
    <t>21714</t>
  </si>
  <si>
    <t>21872</t>
  </si>
  <si>
    <t>21209</t>
  </si>
  <si>
    <t>22692</t>
  </si>
  <si>
    <t>21327</t>
  </si>
  <si>
    <t>21625</t>
  </si>
  <si>
    <t>21211</t>
  </si>
  <si>
    <t>22523</t>
  </si>
  <si>
    <t>21795</t>
  </si>
  <si>
    <t>21832</t>
  </si>
  <si>
    <t>22738</t>
  </si>
  <si>
    <t>21214</t>
  </si>
  <si>
    <t>21215</t>
  </si>
  <si>
    <t>21866</t>
  </si>
  <si>
    <t>22070</t>
  </si>
  <si>
    <t>22830</t>
  </si>
  <si>
    <t>47580</t>
  </si>
  <si>
    <t>22810</t>
  </si>
  <si>
    <t>72008</t>
  </si>
  <si>
    <t>22582</t>
  </si>
  <si>
    <t>21219</t>
  </si>
  <si>
    <t>22536</t>
  </si>
  <si>
    <t>21220</t>
  </si>
  <si>
    <t>22754</t>
  </si>
  <si>
    <t>22127</t>
  </si>
  <si>
    <t>21221</t>
  </si>
  <si>
    <t>22442</t>
  </si>
  <si>
    <t>21222</t>
  </si>
  <si>
    <t>22525</t>
  </si>
  <si>
    <t>22451</t>
  </si>
  <si>
    <t>21223</t>
  </si>
  <si>
    <t>22601</t>
  </si>
  <si>
    <t>21224</t>
  </si>
  <si>
    <t>22165</t>
  </si>
  <si>
    <t>21225</t>
  </si>
  <si>
    <t>21226</t>
  </si>
  <si>
    <t>21504</t>
  </si>
  <si>
    <t>21228</t>
  </si>
  <si>
    <t>37447</t>
  </si>
  <si>
    <t>22947</t>
  </si>
  <si>
    <t>22374</t>
  </si>
  <si>
    <t>22969</t>
  </si>
  <si>
    <t>46000S</t>
  </si>
  <si>
    <t>22125</t>
  </si>
  <si>
    <t>22437</t>
  </si>
  <si>
    <t>22480</t>
  </si>
  <si>
    <t>22200</t>
  </si>
  <si>
    <t>85040A</t>
  </si>
  <si>
    <t>22493</t>
  </si>
  <si>
    <t>21245</t>
  </si>
  <si>
    <t>85231B</t>
  </si>
  <si>
    <t>21246</t>
  </si>
  <si>
    <t>22378</t>
  </si>
  <si>
    <t>21247</t>
  </si>
  <si>
    <t>21248</t>
  </si>
  <si>
    <t>22522</t>
  </si>
  <si>
    <t>22472</t>
  </si>
  <si>
    <t>21249</t>
  </si>
  <si>
    <t>21333</t>
  </si>
  <si>
    <t>84968B</t>
  </si>
  <si>
    <t>21250</t>
  </si>
  <si>
    <t>22315</t>
  </si>
  <si>
    <t>22628</t>
  </si>
  <si>
    <t>21251</t>
  </si>
  <si>
    <t>22187</t>
  </si>
  <si>
    <t>21252</t>
  </si>
  <si>
    <t>21253</t>
  </si>
  <si>
    <t>22531</t>
  </si>
  <si>
    <t>22203</t>
  </si>
  <si>
    <t>21255</t>
  </si>
  <si>
    <t>22728</t>
  </si>
  <si>
    <t>22399</t>
  </si>
  <si>
    <t>21256</t>
  </si>
  <si>
    <t>22603</t>
  </si>
  <si>
    <t>21679</t>
  </si>
  <si>
    <t>22669</t>
  </si>
  <si>
    <t>22454</t>
  </si>
  <si>
    <t>22593</t>
  </si>
  <si>
    <t>21261</t>
  </si>
  <si>
    <t>22494</t>
  </si>
  <si>
    <t>72802C</t>
  </si>
  <si>
    <t>21262</t>
  </si>
  <si>
    <t>21263</t>
  </si>
  <si>
    <t>22028</t>
  </si>
  <si>
    <t>22430</t>
  </si>
  <si>
    <t>21264</t>
  </si>
  <si>
    <t>22110</t>
  </si>
  <si>
    <t>22763</t>
  </si>
  <si>
    <t>21265</t>
  </si>
  <si>
    <t>21707</t>
  </si>
  <si>
    <t>21267</t>
  </si>
  <si>
    <t>47505</t>
  </si>
  <si>
    <t>21268</t>
  </si>
  <si>
    <t>21269</t>
  </si>
  <si>
    <t>22968</t>
  </si>
  <si>
    <t>21270</t>
  </si>
  <si>
    <t>85206A</t>
  </si>
  <si>
    <t>21272</t>
  </si>
  <si>
    <t>85038</t>
  </si>
  <si>
    <t>21274</t>
  </si>
  <si>
    <t>21275</t>
  </si>
  <si>
    <t>22562</t>
  </si>
  <si>
    <t>21730</t>
  </si>
  <si>
    <t>21276</t>
  </si>
  <si>
    <t>21277</t>
  </si>
  <si>
    <t>85178</t>
  </si>
  <si>
    <t>21278</t>
  </si>
  <si>
    <t>22304</t>
  </si>
  <si>
    <t>21279</t>
  </si>
  <si>
    <t>22359</t>
  </si>
  <si>
    <t>21280</t>
  </si>
  <si>
    <t>21932</t>
  </si>
  <si>
    <t>21281</t>
  </si>
  <si>
    <t>22065</t>
  </si>
  <si>
    <t>22202</t>
  </si>
  <si>
    <t>21282</t>
  </si>
  <si>
    <t>21283</t>
  </si>
  <si>
    <t>22764</t>
  </si>
  <si>
    <t>21284</t>
  </si>
  <si>
    <t>21355</t>
  </si>
  <si>
    <t>21285</t>
  </si>
  <si>
    <t>22855</t>
  </si>
  <si>
    <t>84598</t>
  </si>
  <si>
    <t>21286</t>
  </si>
  <si>
    <t>22751</t>
  </si>
  <si>
    <t>22730</t>
  </si>
  <si>
    <t>21287</t>
  </si>
  <si>
    <t>21288</t>
  </si>
  <si>
    <t>21289</t>
  </si>
  <si>
    <t>22550</t>
  </si>
  <si>
    <t>21291</t>
  </si>
  <si>
    <t>84691</t>
  </si>
  <si>
    <t>21292</t>
  </si>
  <si>
    <t>22951</t>
  </si>
  <si>
    <t>21293</t>
  </si>
  <si>
    <t>22838</t>
  </si>
  <si>
    <t>21294</t>
  </si>
  <si>
    <t>84849B</t>
  </si>
  <si>
    <t>22840</t>
  </si>
  <si>
    <t>21298</t>
  </si>
  <si>
    <t>22594</t>
  </si>
  <si>
    <t>21706</t>
  </si>
  <si>
    <t>21299</t>
  </si>
  <si>
    <t>22483</t>
  </si>
  <si>
    <t>22611</t>
  </si>
  <si>
    <t>21300</t>
  </si>
  <si>
    <t>22765</t>
  </si>
  <si>
    <t>21303</t>
  </si>
  <si>
    <t>22581</t>
  </si>
  <si>
    <t>22434</t>
  </si>
  <si>
    <t>21304</t>
  </si>
  <si>
    <t>22504</t>
  </si>
  <si>
    <t>21306</t>
  </si>
  <si>
    <t>22186</t>
  </si>
  <si>
    <t>21307</t>
  </si>
  <si>
    <t>21732</t>
  </si>
  <si>
    <t>21308</t>
  </si>
  <si>
    <t>84968D</t>
  </si>
  <si>
    <t>21309</t>
  </si>
  <si>
    <t>22753</t>
  </si>
  <si>
    <t>40016</t>
  </si>
  <si>
    <t>21310</t>
  </si>
  <si>
    <t>22398</t>
  </si>
  <si>
    <t>21311</t>
  </si>
  <si>
    <t>21312</t>
  </si>
  <si>
    <t>21313</t>
  </si>
  <si>
    <t>22851</t>
  </si>
  <si>
    <t>21316</t>
  </si>
  <si>
    <t>22766</t>
  </si>
  <si>
    <t>21317</t>
  </si>
  <si>
    <t>22747</t>
  </si>
  <si>
    <t>21318</t>
  </si>
  <si>
    <t>21319</t>
  </si>
  <si>
    <t>22118</t>
  </si>
  <si>
    <t>21349</t>
  </si>
  <si>
    <t>21320</t>
  </si>
  <si>
    <t>21826</t>
  </si>
  <si>
    <t>22769</t>
  </si>
  <si>
    <t>21321</t>
  </si>
  <si>
    <t>21322</t>
  </si>
  <si>
    <t>21537</t>
  </si>
  <si>
    <t>21323</t>
  </si>
  <si>
    <t>21534</t>
  </si>
  <si>
    <t>84968C</t>
  </si>
  <si>
    <t>21324</t>
  </si>
  <si>
    <t>37446</t>
  </si>
  <si>
    <t>22524</t>
  </si>
  <si>
    <t>22241</t>
  </si>
  <si>
    <t>21330</t>
  </si>
  <si>
    <t>21829</t>
  </si>
  <si>
    <t>21331</t>
  </si>
  <si>
    <t>22115</t>
  </si>
  <si>
    <t>21332</t>
  </si>
  <si>
    <t>79323GR</t>
  </si>
  <si>
    <t>21743</t>
  </si>
  <si>
    <t>21335</t>
  </si>
  <si>
    <t>22071</t>
  </si>
  <si>
    <t>21336</t>
  </si>
  <si>
    <t>21337</t>
  </si>
  <si>
    <t>21864</t>
  </si>
  <si>
    <t>22305</t>
  </si>
  <si>
    <t>21338</t>
  </si>
  <si>
    <t>22900</t>
  </si>
  <si>
    <t>21339</t>
  </si>
  <si>
    <t>22906</t>
  </si>
  <si>
    <t>22122</t>
  </si>
  <si>
    <t>21341</t>
  </si>
  <si>
    <t>22145</t>
  </si>
  <si>
    <t>84975</t>
  </si>
  <si>
    <t>21343</t>
  </si>
  <si>
    <t>84670</t>
  </si>
  <si>
    <t>22350</t>
  </si>
  <si>
    <t>21344</t>
  </si>
  <si>
    <t>22596</t>
  </si>
  <si>
    <t>22660</t>
  </si>
  <si>
    <t>21347</t>
  </si>
  <si>
    <t>21348</t>
  </si>
  <si>
    <t>22024</t>
  </si>
  <si>
    <t>37410</t>
  </si>
  <si>
    <t>21486</t>
  </si>
  <si>
    <t>22768</t>
  </si>
  <si>
    <t>21350</t>
  </si>
  <si>
    <t>22813</t>
  </si>
  <si>
    <t>21351</t>
  </si>
  <si>
    <t>22670</t>
  </si>
  <si>
    <t>21352</t>
  </si>
  <si>
    <t>21353</t>
  </si>
  <si>
    <t>21354</t>
  </si>
  <si>
    <t>21356</t>
  </si>
  <si>
    <t>21357</t>
  </si>
  <si>
    <t>21358</t>
  </si>
  <si>
    <t>84510A</t>
  </si>
  <si>
    <t>22299</t>
  </si>
  <si>
    <t>21359</t>
  </si>
  <si>
    <t>21360</t>
  </si>
  <si>
    <t>22433</t>
  </si>
  <si>
    <t>21718</t>
  </si>
  <si>
    <t>85132A</t>
  </si>
  <si>
    <t>21477</t>
  </si>
  <si>
    <t>21364</t>
  </si>
  <si>
    <t>22491</t>
  </si>
  <si>
    <t>22474</t>
  </si>
  <si>
    <t>21365</t>
  </si>
  <si>
    <t>22278</t>
  </si>
  <si>
    <t>21366</t>
  </si>
  <si>
    <t>22347</t>
  </si>
  <si>
    <t>21367</t>
  </si>
  <si>
    <t>21368</t>
  </si>
  <si>
    <t>22574</t>
  </si>
  <si>
    <t>21369</t>
  </si>
  <si>
    <t>84837</t>
  </si>
  <si>
    <t>21370</t>
  </si>
  <si>
    <t>21371</t>
  </si>
  <si>
    <t>82597</t>
  </si>
  <si>
    <t>21372</t>
  </si>
  <si>
    <t>22482</t>
  </si>
  <si>
    <t>21373</t>
  </si>
  <si>
    <t>21374</t>
  </si>
  <si>
    <t>22736</t>
  </si>
  <si>
    <t>21375</t>
  </si>
  <si>
    <t>22175</t>
  </si>
  <si>
    <t>21376</t>
  </si>
  <si>
    <t>21377</t>
  </si>
  <si>
    <t>22026</t>
  </si>
  <si>
    <t>21378</t>
  </si>
  <si>
    <t>84030E</t>
  </si>
  <si>
    <t>21379</t>
  </si>
  <si>
    <t>22057</t>
  </si>
  <si>
    <t>22729</t>
  </si>
  <si>
    <t>21382</t>
  </si>
  <si>
    <t>22689</t>
  </si>
  <si>
    <t>21383</t>
  </si>
  <si>
    <t>21384</t>
  </si>
  <si>
    <t>22172</t>
  </si>
  <si>
    <t>21386</t>
  </si>
  <si>
    <t>84990</t>
  </si>
  <si>
    <t>84352</t>
  </si>
  <si>
    <t>21387</t>
  </si>
  <si>
    <t>22449</t>
  </si>
  <si>
    <t>21388</t>
  </si>
  <si>
    <t>21389</t>
  </si>
  <si>
    <t>85206B</t>
  </si>
  <si>
    <t>21391</t>
  </si>
  <si>
    <t>22035</t>
  </si>
  <si>
    <t>21392</t>
  </si>
  <si>
    <t>35004B</t>
  </si>
  <si>
    <t>21393</t>
  </si>
  <si>
    <t>21394</t>
  </si>
  <si>
    <t>22439</t>
  </si>
  <si>
    <t>21395</t>
  </si>
  <si>
    <t>22334</t>
  </si>
  <si>
    <t>21396</t>
  </si>
  <si>
    <t>21397</t>
  </si>
  <si>
    <t>21470</t>
  </si>
  <si>
    <t>22497</t>
  </si>
  <si>
    <t>21398</t>
  </si>
  <si>
    <t>21399</t>
  </si>
  <si>
    <t>22537</t>
  </si>
  <si>
    <t>22509</t>
  </si>
  <si>
    <t>21400</t>
  </si>
  <si>
    <t>22564</t>
  </si>
  <si>
    <t>21401</t>
  </si>
  <si>
    <t>22167</t>
  </si>
  <si>
    <t>21402</t>
  </si>
  <si>
    <t>21403</t>
  </si>
  <si>
    <t>22132</t>
  </si>
  <si>
    <t>84909A</t>
  </si>
  <si>
    <t>22846</t>
  </si>
  <si>
    <t>21408</t>
  </si>
  <si>
    <t>21409</t>
  </si>
  <si>
    <t>21796</t>
  </si>
  <si>
    <t>21410</t>
  </si>
  <si>
    <t>21412</t>
  </si>
  <si>
    <t>21413</t>
  </si>
  <si>
    <t>22047</t>
  </si>
  <si>
    <t>21414</t>
  </si>
  <si>
    <t>21415</t>
  </si>
  <si>
    <t>21564</t>
  </si>
  <si>
    <t>22361</t>
  </si>
  <si>
    <t>21416</t>
  </si>
  <si>
    <t>21417</t>
  </si>
  <si>
    <t>84558A</t>
  </si>
  <si>
    <t>21418</t>
  </si>
  <si>
    <t>22222</t>
  </si>
  <si>
    <t>21419</t>
  </si>
  <si>
    <t>21466</t>
  </si>
  <si>
    <t>21420</t>
  </si>
  <si>
    <t>21421</t>
  </si>
  <si>
    <t>22795</t>
  </si>
  <si>
    <t>21422</t>
  </si>
  <si>
    <t>21424</t>
  </si>
  <si>
    <t>84950</t>
  </si>
  <si>
    <t>21425</t>
  </si>
  <si>
    <t>21426</t>
  </si>
  <si>
    <t>85227</t>
  </si>
  <si>
    <t>22311</t>
  </si>
  <si>
    <t>21427</t>
  </si>
  <si>
    <t>84596B</t>
  </si>
  <si>
    <t>22174</t>
  </si>
  <si>
    <t>22626</t>
  </si>
  <si>
    <t>22406</t>
  </si>
  <si>
    <t>72349B</t>
  </si>
  <si>
    <t>22285</t>
  </si>
  <si>
    <t>22535</t>
  </si>
  <si>
    <t>21728</t>
  </si>
  <si>
    <t>21437</t>
  </si>
  <si>
    <t>22572</t>
  </si>
  <si>
    <t>21438</t>
  </si>
  <si>
    <t>22573</t>
  </si>
  <si>
    <t>21471</t>
  </si>
  <si>
    <t>21439</t>
  </si>
  <si>
    <t>22128</t>
  </si>
  <si>
    <t>21440</t>
  </si>
  <si>
    <t>85231G</t>
  </si>
  <si>
    <t>21441</t>
  </si>
  <si>
    <t>84968E</t>
  </si>
  <si>
    <t>21442</t>
  </si>
  <si>
    <t>22075</t>
  </si>
  <si>
    <t>21443</t>
  </si>
  <si>
    <t>21444</t>
  </si>
  <si>
    <t>84279P</t>
  </si>
  <si>
    <t>21765</t>
  </si>
  <si>
    <t>21445</t>
  </si>
  <si>
    <t>22907</t>
  </si>
  <si>
    <t>21446</t>
  </si>
  <si>
    <t>37502</t>
  </si>
  <si>
    <t>21447</t>
  </si>
  <si>
    <t>21448</t>
  </si>
  <si>
    <t>21830</t>
  </si>
  <si>
    <t>21450</t>
  </si>
  <si>
    <t>22518</t>
  </si>
  <si>
    <t>21541</t>
  </si>
  <si>
    <t>71038</t>
  </si>
  <si>
    <t>21454</t>
  </si>
  <si>
    <t>47591C</t>
  </si>
  <si>
    <t>22177</t>
  </si>
  <si>
    <t>21455</t>
  </si>
  <si>
    <t>21456</t>
  </si>
  <si>
    <t>22589</t>
  </si>
  <si>
    <t>21589</t>
  </si>
  <si>
    <t>21457</t>
  </si>
  <si>
    <t>21458</t>
  </si>
  <si>
    <t>72807B</t>
  </si>
  <si>
    <t>21459</t>
  </si>
  <si>
    <t>21983</t>
  </si>
  <si>
    <t>21460</t>
  </si>
  <si>
    <t>22021</t>
  </si>
  <si>
    <t>21461</t>
  </si>
  <si>
    <t>21542</t>
  </si>
  <si>
    <t>84968A</t>
  </si>
  <si>
    <t>21462</t>
  </si>
  <si>
    <t>82567</t>
  </si>
  <si>
    <t>84535B</t>
  </si>
  <si>
    <t>21473</t>
  </si>
  <si>
    <t>21464</t>
  </si>
  <si>
    <t>22862</t>
  </si>
  <si>
    <t>21465</t>
  </si>
  <si>
    <t>22544</t>
  </si>
  <si>
    <t>22155</t>
  </si>
  <si>
    <t>72802A</t>
  </si>
  <si>
    <t>21467</t>
  </si>
  <si>
    <t>21468</t>
  </si>
  <si>
    <t>22405</t>
  </si>
  <si>
    <t>21469</t>
  </si>
  <si>
    <t>22672</t>
  </si>
  <si>
    <t>22144</t>
  </si>
  <si>
    <t>21865</t>
  </si>
  <si>
    <t>21913</t>
  </si>
  <si>
    <t>85216</t>
  </si>
  <si>
    <t>22566</t>
  </si>
  <si>
    <t>22194</t>
  </si>
  <si>
    <t>21475</t>
  </si>
  <si>
    <t>22136</t>
  </si>
  <si>
    <t>21923</t>
  </si>
  <si>
    <t>21476</t>
  </si>
  <si>
    <t>22959</t>
  </si>
  <si>
    <t>22938</t>
  </si>
  <si>
    <t>21478</t>
  </si>
  <si>
    <t>22816</t>
  </si>
  <si>
    <t>22610</t>
  </si>
  <si>
    <t>21480</t>
  </si>
  <si>
    <t>22478</t>
  </si>
  <si>
    <t>22818</t>
  </si>
  <si>
    <t>21482</t>
  </si>
  <si>
    <t>21896</t>
  </si>
  <si>
    <t>85049H</t>
  </si>
  <si>
    <t>22519</t>
  </si>
  <si>
    <t>21489</t>
  </si>
  <si>
    <t>22458</t>
  </si>
  <si>
    <t>21490</t>
  </si>
  <si>
    <t>21878</t>
  </si>
  <si>
    <t>21493</t>
  </si>
  <si>
    <t>21494</t>
  </si>
  <si>
    <t>85199S</t>
  </si>
  <si>
    <t>22732</t>
  </si>
  <si>
    <t>21496</t>
  </si>
  <si>
    <t>21717</t>
  </si>
  <si>
    <t>22291</t>
  </si>
  <si>
    <t>21609</t>
  </si>
  <si>
    <t>84509F</t>
  </si>
  <si>
    <t>21503</t>
  </si>
  <si>
    <t>85041</t>
  </si>
  <si>
    <t>21653</t>
  </si>
  <si>
    <t>22712</t>
  </si>
  <si>
    <t>21648</t>
  </si>
  <si>
    <t>21511</t>
  </si>
  <si>
    <t>21518</t>
  </si>
  <si>
    <t>85217</t>
  </si>
  <si>
    <t>21520</t>
  </si>
  <si>
    <t>72800E</t>
  </si>
  <si>
    <t>22162</t>
  </si>
  <si>
    <t>22459</t>
  </si>
  <si>
    <t>22419</t>
  </si>
  <si>
    <t>21525</t>
  </si>
  <si>
    <t>21786</t>
  </si>
  <si>
    <t>22460</t>
  </si>
  <si>
    <t>21529</t>
  </si>
  <si>
    <t>21530</t>
  </si>
  <si>
    <t>84754</t>
  </si>
  <si>
    <t>22691</t>
  </si>
  <si>
    <t>21532</t>
  </si>
  <si>
    <t>22716</t>
  </si>
  <si>
    <t>22146</t>
  </si>
  <si>
    <t>22696</t>
  </si>
  <si>
    <t>22895</t>
  </si>
  <si>
    <t>21536</t>
  </si>
  <si>
    <t>22284</t>
  </si>
  <si>
    <t>21538</t>
  </si>
  <si>
    <t>22587</t>
  </si>
  <si>
    <t>22426</t>
  </si>
  <si>
    <t>21540</t>
  </si>
  <si>
    <t>22067</t>
  </si>
  <si>
    <t>37501</t>
  </si>
  <si>
    <t>21611</t>
  </si>
  <si>
    <t>21543</t>
  </si>
  <si>
    <t>21545</t>
  </si>
  <si>
    <t>84509A</t>
  </si>
  <si>
    <t>22320</t>
  </si>
  <si>
    <t>21547</t>
  </si>
  <si>
    <t>22614</t>
  </si>
  <si>
    <t>21924</t>
  </si>
  <si>
    <t>21548</t>
  </si>
  <si>
    <t>22076</t>
  </si>
  <si>
    <t>21549</t>
  </si>
  <si>
    <t>21867</t>
  </si>
  <si>
    <t>21550</t>
  </si>
  <si>
    <t>21551</t>
  </si>
  <si>
    <t>21552</t>
  </si>
  <si>
    <t>35924</t>
  </si>
  <si>
    <t>21553</t>
  </si>
  <si>
    <t>22372</t>
  </si>
  <si>
    <t>22733</t>
  </si>
  <si>
    <t>21554</t>
  </si>
  <si>
    <t>21555</t>
  </si>
  <si>
    <t>22046</t>
  </si>
  <si>
    <t>21556</t>
  </si>
  <si>
    <t>21973</t>
  </si>
  <si>
    <t>22767</t>
  </si>
  <si>
    <t>21557</t>
  </si>
  <si>
    <t>22961</t>
  </si>
  <si>
    <t>84279B</t>
  </si>
  <si>
    <t>47591B</t>
  </si>
  <si>
    <t>21562</t>
  </si>
  <si>
    <t>84795C</t>
  </si>
  <si>
    <t>21576</t>
  </si>
  <si>
    <t>72802B</t>
  </si>
  <si>
    <t>22152</t>
  </si>
  <si>
    <t>22591</t>
  </si>
  <si>
    <t>21579</t>
  </si>
  <si>
    <t>21580</t>
  </si>
  <si>
    <t>22796</t>
  </si>
  <si>
    <t>21581</t>
  </si>
  <si>
    <t>84536B</t>
  </si>
  <si>
    <t>21582</t>
  </si>
  <si>
    <t>22576</t>
  </si>
  <si>
    <t>22653</t>
  </si>
  <si>
    <t>85199L</t>
  </si>
  <si>
    <t>21585</t>
  </si>
  <si>
    <t>84849D</t>
  </si>
  <si>
    <t>22533</t>
  </si>
  <si>
    <t>22639</t>
  </si>
  <si>
    <t>22117</t>
  </si>
  <si>
    <t>85232D</t>
  </si>
  <si>
    <t>21593</t>
  </si>
  <si>
    <t>22277</t>
  </si>
  <si>
    <t>22154</t>
  </si>
  <si>
    <t>21610</t>
  </si>
  <si>
    <t>22827</t>
  </si>
  <si>
    <t>85114B</t>
  </si>
  <si>
    <t>21612</t>
  </si>
  <si>
    <t>22960</t>
  </si>
  <si>
    <t>21613</t>
  </si>
  <si>
    <t>22440</t>
  </si>
  <si>
    <t>21709</t>
  </si>
  <si>
    <t>21615</t>
  </si>
  <si>
    <t>22495</t>
  </si>
  <si>
    <t>21616</t>
  </si>
  <si>
    <t>84840</t>
  </si>
  <si>
    <t>21617</t>
  </si>
  <si>
    <t>21811</t>
  </si>
  <si>
    <t>21618</t>
  </si>
  <si>
    <t>22176</t>
  </si>
  <si>
    <t>79072</t>
  </si>
  <si>
    <t>21619</t>
  </si>
  <si>
    <t>85014C</t>
  </si>
  <si>
    <t>21620</t>
  </si>
  <si>
    <t>22425</t>
  </si>
  <si>
    <t>22450</t>
  </si>
  <si>
    <t>22704</t>
  </si>
  <si>
    <t>21681</t>
  </si>
  <si>
    <t>21626</t>
  </si>
  <si>
    <t>22445</t>
  </si>
  <si>
    <t>22309</t>
  </si>
  <si>
    <t>21627</t>
  </si>
  <si>
    <t>22081</t>
  </si>
  <si>
    <t>21628</t>
  </si>
  <si>
    <t>22142</t>
  </si>
  <si>
    <t>35001W</t>
  </si>
  <si>
    <t>21629</t>
  </si>
  <si>
    <t>21630</t>
  </si>
  <si>
    <t>21631</t>
  </si>
  <si>
    <t>84596F</t>
  </si>
  <si>
    <t>21632</t>
  </si>
  <si>
    <t>22410</t>
  </si>
  <si>
    <t>21633</t>
  </si>
  <si>
    <t>22421</t>
  </si>
  <si>
    <t>21634</t>
  </si>
  <si>
    <t>22586</t>
  </si>
  <si>
    <t>21635</t>
  </si>
  <si>
    <t>21636</t>
  </si>
  <si>
    <t>84828</t>
  </si>
  <si>
    <t>21637</t>
  </si>
  <si>
    <t>21818</t>
  </si>
  <si>
    <t>21638</t>
  </si>
  <si>
    <t>21639</t>
  </si>
  <si>
    <t>21640</t>
  </si>
  <si>
    <t>22066</t>
  </si>
  <si>
    <t>21641</t>
  </si>
  <si>
    <t>22107</t>
  </si>
  <si>
    <t>22894</t>
  </si>
  <si>
    <t>21642</t>
  </si>
  <si>
    <t>21677</t>
  </si>
  <si>
    <t>22791</t>
  </si>
  <si>
    <t>21643</t>
  </si>
  <si>
    <t>21644</t>
  </si>
  <si>
    <t>47570</t>
  </si>
  <si>
    <t>21645</t>
  </si>
  <si>
    <t>21647</t>
  </si>
  <si>
    <t>84469</t>
  </si>
  <si>
    <t>21649</t>
  </si>
  <si>
    <t>22731</t>
  </si>
  <si>
    <t>21650</t>
  </si>
  <si>
    <t>22743</t>
  </si>
  <si>
    <t>21651</t>
  </si>
  <si>
    <t>22650</t>
  </si>
  <si>
    <t>22148</t>
  </si>
  <si>
    <t>21652</t>
  </si>
  <si>
    <t>21654</t>
  </si>
  <si>
    <t>21655</t>
  </si>
  <si>
    <t>21656</t>
  </si>
  <si>
    <t>85184C</t>
  </si>
  <si>
    <t>21657</t>
  </si>
  <si>
    <t>72807A</t>
  </si>
  <si>
    <t>22514</t>
  </si>
  <si>
    <t>21659</t>
  </si>
  <si>
    <t>22436</t>
  </si>
  <si>
    <t>21661</t>
  </si>
  <si>
    <t>51014A</t>
  </si>
  <si>
    <t>21662</t>
  </si>
  <si>
    <t>21663</t>
  </si>
  <si>
    <t>85132C</t>
  </si>
  <si>
    <t>21664</t>
  </si>
  <si>
    <t>21665</t>
  </si>
  <si>
    <t>21666</t>
  </si>
  <si>
    <t>22744</t>
  </si>
  <si>
    <t>22565</t>
  </si>
  <si>
    <t>22292</t>
  </si>
  <si>
    <t>84676</t>
  </si>
  <si>
    <t>21674</t>
  </si>
  <si>
    <t>22231</t>
  </si>
  <si>
    <t>21675</t>
  </si>
  <si>
    <t>22725</t>
  </si>
  <si>
    <t>21676</t>
  </si>
  <si>
    <t>22604</t>
  </si>
  <si>
    <t>22461</t>
  </si>
  <si>
    <t>21678</t>
  </si>
  <si>
    <t>21827</t>
  </si>
  <si>
    <t>40018F</t>
  </si>
  <si>
    <t>21812</t>
  </si>
  <si>
    <t>21680</t>
  </si>
  <si>
    <t>47503J</t>
  </si>
  <si>
    <t>21682</t>
  </si>
  <si>
    <t>22314</t>
  </si>
  <si>
    <t>21683</t>
  </si>
  <si>
    <t>84327A</t>
  </si>
  <si>
    <t>21949</t>
  </si>
  <si>
    <t>21684</t>
  </si>
  <si>
    <t>21819</t>
  </si>
  <si>
    <t>21685</t>
  </si>
  <si>
    <t>22025</t>
  </si>
  <si>
    <t>22476</t>
  </si>
  <si>
    <t>21686</t>
  </si>
  <si>
    <t>21687</t>
  </si>
  <si>
    <t>21688</t>
  </si>
  <si>
    <t>21689</t>
  </si>
  <si>
    <t>22477</t>
  </si>
  <si>
    <t>21690</t>
  </si>
  <si>
    <t>22208</t>
  </si>
  <si>
    <t>22687</t>
  </si>
  <si>
    <t>21691</t>
  </si>
  <si>
    <t>22402</t>
  </si>
  <si>
    <t>21692</t>
  </si>
  <si>
    <t>21693</t>
  </si>
  <si>
    <t>21694</t>
  </si>
  <si>
    <t>21695</t>
  </si>
  <si>
    <t>21696</t>
  </si>
  <si>
    <t>21697</t>
  </si>
  <si>
    <t>22091</t>
  </si>
  <si>
    <t>21698</t>
  </si>
  <si>
    <t>21699</t>
  </si>
  <si>
    <t>22788</t>
  </si>
  <si>
    <t>85045</t>
  </si>
  <si>
    <t>21702</t>
  </si>
  <si>
    <t>85226A</t>
  </si>
  <si>
    <t>22613</t>
  </si>
  <si>
    <t>79323S</t>
  </si>
  <si>
    <t>22757</t>
  </si>
  <si>
    <t>22409</t>
  </si>
  <si>
    <t>21705</t>
  </si>
  <si>
    <t>22133</t>
  </si>
  <si>
    <t>22839</t>
  </si>
  <si>
    <t>21992</t>
  </si>
  <si>
    <t>21807</t>
  </si>
  <si>
    <t>84912A</t>
  </si>
  <si>
    <t>21708</t>
  </si>
  <si>
    <t>79164</t>
  </si>
  <si>
    <t>21710</t>
  </si>
  <si>
    <t>21711</t>
  </si>
  <si>
    <t>22780</t>
  </si>
  <si>
    <t>85162B</t>
  </si>
  <si>
    <t>22376</t>
  </si>
  <si>
    <t>22251</t>
  </si>
  <si>
    <t>21719</t>
  </si>
  <si>
    <t>22844</t>
  </si>
  <si>
    <t>21720</t>
  </si>
  <si>
    <t>84559A</t>
  </si>
  <si>
    <t>21721</t>
  </si>
  <si>
    <t>84797A</t>
  </si>
  <si>
    <t>21722</t>
  </si>
  <si>
    <t>21723</t>
  </si>
  <si>
    <t>22841</t>
  </si>
  <si>
    <t>21724</t>
  </si>
  <si>
    <t>21789</t>
  </si>
  <si>
    <t>70006</t>
  </si>
  <si>
    <t>21725</t>
  </si>
  <si>
    <t>21726</t>
  </si>
  <si>
    <t>22781</t>
  </si>
  <si>
    <t>22475</t>
  </si>
  <si>
    <t>21729</t>
  </si>
  <si>
    <t>84559B</t>
  </si>
  <si>
    <t>22779</t>
  </si>
  <si>
    <t>22153</t>
  </si>
  <si>
    <t>21784</t>
  </si>
  <si>
    <t>22036</t>
  </si>
  <si>
    <t>21734</t>
  </si>
  <si>
    <t>21904</t>
  </si>
  <si>
    <t>22798</t>
  </si>
  <si>
    <t>21736</t>
  </si>
  <si>
    <t>22312</t>
  </si>
  <si>
    <t>21738</t>
  </si>
  <si>
    <t>84581</t>
  </si>
  <si>
    <t>21739</t>
  </si>
  <si>
    <t>22898</t>
  </si>
  <si>
    <t>21740</t>
  </si>
  <si>
    <t>22141</t>
  </si>
  <si>
    <t>21741</t>
  </si>
  <si>
    <t>21788</t>
  </si>
  <si>
    <t>21742</t>
  </si>
  <si>
    <t>22217</t>
  </si>
  <si>
    <t>21744</t>
  </si>
  <si>
    <t>79323G</t>
  </si>
  <si>
    <t>21747</t>
  </si>
  <si>
    <t>21750</t>
  </si>
  <si>
    <t>21752</t>
  </si>
  <si>
    <t>84856S</t>
  </si>
  <si>
    <t>84031A</t>
  </si>
  <si>
    <t>21757</t>
  </si>
  <si>
    <t>21758</t>
  </si>
  <si>
    <t>84985A</t>
  </si>
  <si>
    <t>21759</t>
  </si>
  <si>
    <t>84534B</t>
  </si>
  <si>
    <t>22095</t>
  </si>
  <si>
    <t>21760</t>
  </si>
  <si>
    <t>22899</t>
  </si>
  <si>
    <t>85162C</t>
  </si>
  <si>
    <t>21761</t>
  </si>
  <si>
    <t>22496</t>
  </si>
  <si>
    <t>21820</t>
  </si>
  <si>
    <t>21763</t>
  </si>
  <si>
    <t>84519A</t>
  </si>
  <si>
    <t>21764</t>
  </si>
  <si>
    <t>21948</t>
  </si>
  <si>
    <t>22321</t>
  </si>
  <si>
    <t>21767</t>
  </si>
  <si>
    <t>21772</t>
  </si>
  <si>
    <t>85036A</t>
  </si>
  <si>
    <t>21773</t>
  </si>
  <si>
    <t>84989A</t>
  </si>
  <si>
    <t>21774</t>
  </si>
  <si>
    <t>22336</t>
  </si>
  <si>
    <t>21775</t>
  </si>
  <si>
    <t>22515</t>
  </si>
  <si>
    <t>37340</t>
  </si>
  <si>
    <t>22452</t>
  </si>
  <si>
    <t>22448</t>
  </si>
  <si>
    <t>21779</t>
  </si>
  <si>
    <t>21806</t>
  </si>
  <si>
    <t>21780</t>
  </si>
  <si>
    <t>22052</t>
  </si>
  <si>
    <t>22642</t>
  </si>
  <si>
    <t>22319</t>
  </si>
  <si>
    <t>21785</t>
  </si>
  <si>
    <t>22375</t>
  </si>
  <si>
    <t>22944</t>
  </si>
  <si>
    <t>22675</t>
  </si>
  <si>
    <t>21869</t>
  </si>
  <si>
    <t>21841</t>
  </si>
  <si>
    <t>22741</t>
  </si>
  <si>
    <t>22157</t>
  </si>
  <si>
    <t>21792</t>
  </si>
  <si>
    <t>84763</t>
  </si>
  <si>
    <t>21793</t>
  </si>
  <si>
    <t>21794</t>
  </si>
  <si>
    <t>22908</t>
  </si>
  <si>
    <t>21808</t>
  </si>
  <si>
    <t>22674</t>
  </si>
  <si>
    <t>22854</t>
  </si>
  <si>
    <t>21801</t>
  </si>
  <si>
    <t>21802</t>
  </si>
  <si>
    <t>21803</t>
  </si>
  <si>
    <t>21804</t>
  </si>
  <si>
    <t>85231L</t>
  </si>
  <si>
    <t>21805</t>
  </si>
  <si>
    <t>85172</t>
  </si>
  <si>
    <t>84912B</t>
  </si>
  <si>
    <t>84969</t>
  </si>
  <si>
    <t>90167</t>
  </si>
  <si>
    <t>22479</t>
  </si>
  <si>
    <t>85221</t>
  </si>
  <si>
    <t>21809</t>
  </si>
  <si>
    <t>22758</t>
  </si>
  <si>
    <t>21810</t>
  </si>
  <si>
    <t>22714</t>
  </si>
  <si>
    <t>21813</t>
  </si>
  <si>
    <t>21814</t>
  </si>
  <si>
    <t>84797B</t>
  </si>
  <si>
    <t>21815</t>
  </si>
  <si>
    <t>21823</t>
  </si>
  <si>
    <t>21816</t>
  </si>
  <si>
    <t>21817</t>
  </si>
  <si>
    <t>85176</t>
  </si>
  <si>
    <t>21821</t>
  </si>
  <si>
    <t>21822</t>
  </si>
  <si>
    <t>85060</t>
  </si>
  <si>
    <t>22068</t>
  </si>
  <si>
    <t>85107</t>
  </si>
  <si>
    <t>21824</t>
  </si>
  <si>
    <t>21825</t>
  </si>
  <si>
    <t>22842</t>
  </si>
  <si>
    <t>21828</t>
  </si>
  <si>
    <t>21836</t>
  </si>
  <si>
    <t>21837</t>
  </si>
  <si>
    <t>21838</t>
  </si>
  <si>
    <t>21839</t>
  </si>
  <si>
    <t>22693</t>
  </si>
  <si>
    <t>21842</t>
  </si>
  <si>
    <t>22713</t>
  </si>
  <si>
    <t>22559</t>
  </si>
  <si>
    <t>22362</t>
  </si>
  <si>
    <t>21845</t>
  </si>
  <si>
    <t>22500</t>
  </si>
  <si>
    <t>21846</t>
  </si>
  <si>
    <t>22093</t>
  </si>
  <si>
    <t>21847</t>
  </si>
  <si>
    <t>84356</t>
  </si>
  <si>
    <t>21849</t>
  </si>
  <si>
    <t>21897</t>
  </si>
  <si>
    <t>21850</t>
  </si>
  <si>
    <t>21851</t>
  </si>
  <si>
    <t>21852</t>
  </si>
  <si>
    <t>85214</t>
  </si>
  <si>
    <t>35160</t>
  </si>
  <si>
    <t>85232A</t>
  </si>
  <si>
    <t>72799E</t>
  </si>
  <si>
    <t>22325</t>
  </si>
  <si>
    <t>22262</t>
  </si>
  <si>
    <t>84813</t>
  </si>
  <si>
    <t>84510B</t>
  </si>
  <si>
    <t>21873</t>
  </si>
  <si>
    <t>22807</t>
  </si>
  <si>
    <t>21879</t>
  </si>
  <si>
    <t>22695</t>
  </si>
  <si>
    <t>21880</t>
  </si>
  <si>
    <t>21881</t>
  </si>
  <si>
    <t>21882</t>
  </si>
  <si>
    <t>22099</t>
  </si>
  <si>
    <t>84944</t>
  </si>
  <si>
    <t>21883</t>
  </si>
  <si>
    <t>21884</t>
  </si>
  <si>
    <t>84993A</t>
  </si>
  <si>
    <t>22532</t>
  </si>
  <si>
    <t>22281</t>
  </si>
  <si>
    <t>21893</t>
  </si>
  <si>
    <t>21894</t>
  </si>
  <si>
    <t>84509B</t>
  </si>
  <si>
    <t>21895</t>
  </si>
  <si>
    <t>85132B</t>
  </si>
  <si>
    <t>21898</t>
  </si>
  <si>
    <t>22270</t>
  </si>
  <si>
    <t>84507B</t>
  </si>
  <si>
    <t>21910</t>
  </si>
  <si>
    <t>22184</t>
  </si>
  <si>
    <t>21972</t>
  </si>
  <si>
    <t>22098</t>
  </si>
  <si>
    <t>21905</t>
  </si>
  <si>
    <t>85222</t>
  </si>
  <si>
    <t>85231E</t>
  </si>
  <si>
    <t>22416</t>
  </si>
  <si>
    <t>79160</t>
  </si>
  <si>
    <t>84596E</t>
  </si>
  <si>
    <t>47504K</t>
  </si>
  <si>
    <t>82615</t>
  </si>
  <si>
    <t>22313</t>
  </si>
  <si>
    <t>22473</t>
  </si>
  <si>
    <t>22513</t>
  </si>
  <si>
    <t>22428</t>
  </si>
  <si>
    <t>22310</t>
  </si>
  <si>
    <t>22058</t>
  </si>
  <si>
    <t>22094</t>
  </si>
  <si>
    <t>21925</t>
  </si>
  <si>
    <t>72799F</t>
  </si>
  <si>
    <t>21926</t>
  </si>
  <si>
    <t>21927</t>
  </si>
  <si>
    <t>85185B</t>
  </si>
  <si>
    <t>22903</t>
  </si>
  <si>
    <t>22597</t>
  </si>
  <si>
    <t>22540</t>
  </si>
  <si>
    <t>22671</t>
  </si>
  <si>
    <t>47480</t>
  </si>
  <si>
    <t>22983</t>
  </si>
  <si>
    <t>21942</t>
  </si>
  <si>
    <t>21943</t>
  </si>
  <si>
    <t>21944</t>
  </si>
  <si>
    <t>21945</t>
  </si>
  <si>
    <t>85035A</t>
  </si>
  <si>
    <t>21946</t>
  </si>
  <si>
    <t>21947</t>
  </si>
  <si>
    <t>21950</t>
  </si>
  <si>
    <t>85035B</t>
  </si>
  <si>
    <t>82607A</t>
  </si>
  <si>
    <t>84795A</t>
  </si>
  <si>
    <t>22539</t>
  </si>
  <si>
    <t>22210</t>
  </si>
  <si>
    <t>22129</t>
  </si>
  <si>
    <t>84472</t>
  </si>
  <si>
    <t>84619</t>
  </si>
  <si>
    <t>22265</t>
  </si>
  <si>
    <t>21990</t>
  </si>
  <si>
    <t>44230</t>
  </si>
  <si>
    <t>21991</t>
  </si>
  <si>
    <t>21993</t>
  </si>
  <si>
    <t>22688</t>
  </si>
  <si>
    <t>85183B</t>
  </si>
  <si>
    <t>22545</t>
  </si>
  <si>
    <t>22784</t>
  </si>
  <si>
    <t>22516</t>
  </si>
  <si>
    <t>22033</t>
  </si>
  <si>
    <t>22031</t>
  </si>
  <si>
    <t>22032</t>
  </si>
  <si>
    <t>48195</t>
  </si>
  <si>
    <t>22034</t>
  </si>
  <si>
    <t>84031B</t>
  </si>
  <si>
    <t>22481</t>
  </si>
  <si>
    <t>22038</t>
  </si>
  <si>
    <t>22293</t>
  </si>
  <si>
    <t>22039</t>
  </si>
  <si>
    <t>22676</t>
  </si>
  <si>
    <t>22040</t>
  </si>
  <si>
    <t>22042</t>
  </si>
  <si>
    <t>22043</t>
  </si>
  <si>
    <t>22044</t>
  </si>
  <si>
    <t>22949</t>
  </si>
  <si>
    <t>47585A</t>
  </si>
  <si>
    <t>85098B</t>
  </si>
  <si>
    <t>82605</t>
  </si>
  <si>
    <t>22048</t>
  </si>
  <si>
    <t>85183A</t>
  </si>
  <si>
    <t>22049</t>
  </si>
  <si>
    <t>22756</t>
  </si>
  <si>
    <t>22849</t>
  </si>
  <si>
    <t>22050</t>
  </si>
  <si>
    <t>84795D</t>
  </si>
  <si>
    <t>22051</t>
  </si>
  <si>
    <t>22053</t>
  </si>
  <si>
    <t>22054</t>
  </si>
  <si>
    <t>85008</t>
  </si>
  <si>
    <t>22323</t>
  </si>
  <si>
    <t>22056</t>
  </si>
  <si>
    <t>22735</t>
  </si>
  <si>
    <t>85170A</t>
  </si>
  <si>
    <t>22223</t>
  </si>
  <si>
    <t>22097</t>
  </si>
  <si>
    <t>35001G</t>
  </si>
  <si>
    <t>22062</t>
  </si>
  <si>
    <t>22400</t>
  </si>
  <si>
    <t>22529</t>
  </si>
  <si>
    <t>79323B</t>
  </si>
  <si>
    <t>22228</t>
  </si>
  <si>
    <t>84965B</t>
  </si>
  <si>
    <t>22069</t>
  </si>
  <si>
    <t>22797</t>
  </si>
  <si>
    <t>84509G</t>
  </si>
  <si>
    <t>85198</t>
  </si>
  <si>
    <t>22892</t>
  </si>
  <si>
    <t>22905</t>
  </si>
  <si>
    <t>22074</t>
  </si>
  <si>
    <t>22771</t>
  </si>
  <si>
    <t>90057</t>
  </si>
  <si>
    <t>22503</t>
  </si>
  <si>
    <t>22261</t>
  </si>
  <si>
    <t>85034A</t>
  </si>
  <si>
    <t>22422</t>
  </si>
  <si>
    <t>84012</t>
  </si>
  <si>
    <t>85160A</t>
  </si>
  <si>
    <t>22092</t>
  </si>
  <si>
    <t>22966</t>
  </si>
  <si>
    <t>37343</t>
  </si>
  <si>
    <t>22897</t>
  </si>
  <si>
    <t>22096</t>
  </si>
  <si>
    <t>22664</t>
  </si>
  <si>
    <t>85167B</t>
  </si>
  <si>
    <t>22100</t>
  </si>
  <si>
    <t>22101</t>
  </si>
  <si>
    <t>37441</t>
  </si>
  <si>
    <t>22102</t>
  </si>
  <si>
    <t>22103</t>
  </si>
  <si>
    <t>22104</t>
  </si>
  <si>
    <t>84854</t>
  </si>
  <si>
    <t>22105</t>
  </si>
  <si>
    <t>84578</t>
  </si>
  <si>
    <t>22106</t>
  </si>
  <si>
    <t>22711</t>
  </si>
  <si>
    <t>22705</t>
  </si>
  <si>
    <t>47503K</t>
  </si>
  <si>
    <t>22108</t>
  </si>
  <si>
    <t>22403</t>
  </si>
  <si>
    <t>22719</t>
  </si>
  <si>
    <t>22211</t>
  </si>
  <si>
    <t>84459B</t>
  </si>
  <si>
    <t>22116</t>
  </si>
  <si>
    <t>82613D</t>
  </si>
  <si>
    <t>22123</t>
  </si>
  <si>
    <t>22124</t>
  </si>
  <si>
    <t>22742</t>
  </si>
  <si>
    <t>22677</t>
  </si>
  <si>
    <t>22546</t>
  </si>
  <si>
    <t>22279</t>
  </si>
  <si>
    <t>22190</t>
  </si>
  <si>
    <t>22342</t>
  </si>
  <si>
    <t>22134</t>
  </si>
  <si>
    <t>22135</t>
  </si>
  <si>
    <t>22137</t>
  </si>
  <si>
    <t>22143</t>
  </si>
  <si>
    <t>84791</t>
  </si>
  <si>
    <t>84247L</t>
  </si>
  <si>
    <t>22801</t>
  </si>
  <si>
    <t>85006</t>
  </si>
  <si>
    <t>22201</t>
  </si>
  <si>
    <t>85055</t>
  </si>
  <si>
    <t>22956</t>
  </si>
  <si>
    <t>85162A</t>
  </si>
  <si>
    <t>22161</t>
  </si>
  <si>
    <t>84919</t>
  </si>
  <si>
    <t>22163</t>
  </si>
  <si>
    <t>22164</t>
  </si>
  <si>
    <t>51014C</t>
  </si>
  <si>
    <t>22166</t>
  </si>
  <si>
    <t>85114C</t>
  </si>
  <si>
    <t>22828</t>
  </si>
  <si>
    <t>85054</t>
  </si>
  <si>
    <t>84830</t>
  </si>
  <si>
    <t>22896</t>
  </si>
  <si>
    <t>90062</t>
  </si>
  <si>
    <t>22209</t>
  </si>
  <si>
    <t>22453</t>
  </si>
  <si>
    <t>22863</t>
  </si>
  <si>
    <t>22181</t>
  </si>
  <si>
    <t>22182</t>
  </si>
  <si>
    <t>22678</t>
  </si>
  <si>
    <t>84856L</t>
  </si>
  <si>
    <t>22183</t>
  </si>
  <si>
    <t>22254</t>
  </si>
  <si>
    <t>84466</t>
  </si>
  <si>
    <t>22845</t>
  </si>
  <si>
    <t>85177</t>
  </si>
  <si>
    <t>85124C</t>
  </si>
  <si>
    <t>22800</t>
  </si>
  <si>
    <t>84967B</t>
  </si>
  <si>
    <t>84006</t>
  </si>
  <si>
    <t>47503E</t>
  </si>
  <si>
    <t>72586</t>
  </si>
  <si>
    <t>22290</t>
  </si>
  <si>
    <t>35971</t>
  </si>
  <si>
    <t>35471D</t>
  </si>
  <si>
    <t>22363</t>
  </si>
  <si>
    <t>22615</t>
  </si>
  <si>
    <t>22343</t>
  </si>
  <si>
    <t>22517</t>
  </si>
  <si>
    <t>22204</t>
  </si>
  <si>
    <t>22246</t>
  </si>
  <si>
    <t>85124A</t>
  </si>
  <si>
    <t>35809A</t>
  </si>
  <si>
    <t>22848</t>
  </si>
  <si>
    <t>22214</t>
  </si>
  <si>
    <t>22715</t>
  </si>
  <si>
    <t>22216</t>
  </si>
  <si>
    <t>35649</t>
  </si>
  <si>
    <t>84748</t>
  </si>
  <si>
    <t>85164B</t>
  </si>
  <si>
    <t>84789</t>
  </si>
  <si>
    <t>35958</t>
  </si>
  <si>
    <t>22229</t>
  </si>
  <si>
    <t>22911</t>
  </si>
  <si>
    <t>22230</t>
  </si>
  <si>
    <t>22718</t>
  </si>
  <si>
    <t>85110</t>
  </si>
  <si>
    <t>22710</t>
  </si>
  <si>
    <t>22232</t>
  </si>
  <si>
    <t>22233</t>
  </si>
  <si>
    <t>22253</t>
  </si>
  <si>
    <t>22286</t>
  </si>
  <si>
    <t>85200</t>
  </si>
  <si>
    <t>79191C</t>
  </si>
  <si>
    <t>79066K</t>
  </si>
  <si>
    <t>22247</t>
  </si>
  <si>
    <t>22438</t>
  </si>
  <si>
    <t>22248</t>
  </si>
  <si>
    <t>85114A</t>
  </si>
  <si>
    <t>22249</t>
  </si>
  <si>
    <t>22338</t>
  </si>
  <si>
    <t>22250</t>
  </si>
  <si>
    <t>22252</t>
  </si>
  <si>
    <t>37482B</t>
  </si>
  <si>
    <t>35962</t>
  </si>
  <si>
    <t>22255</t>
  </si>
  <si>
    <t>22256</t>
  </si>
  <si>
    <t>22257</t>
  </si>
  <si>
    <t>51014L</t>
  </si>
  <si>
    <t>22258</t>
  </si>
  <si>
    <t>22259</t>
  </si>
  <si>
    <t>85130A</t>
  </si>
  <si>
    <t>22260</t>
  </si>
  <si>
    <t>84986B</t>
  </si>
  <si>
    <t>85025C</t>
  </si>
  <si>
    <t>22263</t>
  </si>
  <si>
    <t>22264</t>
  </si>
  <si>
    <t>84247G</t>
  </si>
  <si>
    <t>82613A</t>
  </si>
  <si>
    <t>22266</t>
  </si>
  <si>
    <t>84341B</t>
  </si>
  <si>
    <t>84396</t>
  </si>
  <si>
    <t>22267</t>
  </si>
  <si>
    <t>84596G</t>
  </si>
  <si>
    <t>22268</t>
  </si>
  <si>
    <t>22269</t>
  </si>
  <si>
    <t>47589</t>
  </si>
  <si>
    <t>22717</t>
  </si>
  <si>
    <t>84562A</t>
  </si>
  <si>
    <t>22280</t>
  </si>
  <si>
    <t>22939</t>
  </si>
  <si>
    <t>85196</t>
  </si>
  <si>
    <t>85226C</t>
  </si>
  <si>
    <t>84519B</t>
  </si>
  <si>
    <t>84965A</t>
  </si>
  <si>
    <t>47587A</t>
  </si>
  <si>
    <t>35241</t>
  </si>
  <si>
    <t>22287</t>
  </si>
  <si>
    <t>37461</t>
  </si>
  <si>
    <t>22288</t>
  </si>
  <si>
    <t>22679</t>
  </si>
  <si>
    <t>22289</t>
  </si>
  <si>
    <t>85224</t>
  </si>
  <si>
    <t>40003</t>
  </si>
  <si>
    <t>72750B</t>
  </si>
  <si>
    <t>85035C</t>
  </si>
  <si>
    <t>84569D</t>
  </si>
  <si>
    <t>22471</t>
  </si>
  <si>
    <t>22420</t>
  </si>
  <si>
    <t>72800F</t>
  </si>
  <si>
    <t>22785</t>
  </si>
  <si>
    <t>22680</t>
  </si>
  <si>
    <t>22306</t>
  </si>
  <si>
    <t>22307</t>
  </si>
  <si>
    <t>84815</t>
  </si>
  <si>
    <t>22308</t>
  </si>
  <si>
    <t>85059</t>
  </si>
  <si>
    <t>22609</t>
  </si>
  <si>
    <t>84596K</t>
  </si>
  <si>
    <t>22316</t>
  </si>
  <si>
    <t>85016</t>
  </si>
  <si>
    <t>22317</t>
  </si>
  <si>
    <t>84910A</t>
  </si>
  <si>
    <t>22322</t>
  </si>
  <si>
    <t>84968F</t>
  </si>
  <si>
    <t>75131</t>
  </si>
  <si>
    <t>22324</t>
  </si>
  <si>
    <t>22708</t>
  </si>
  <si>
    <t>85179B</t>
  </si>
  <si>
    <t>22599</t>
  </si>
  <si>
    <t>85103</t>
  </si>
  <si>
    <t>22330</t>
  </si>
  <si>
    <t>22651</t>
  </si>
  <si>
    <t>85203</t>
  </si>
  <si>
    <t>22337</t>
  </si>
  <si>
    <t>22965</t>
  </si>
  <si>
    <t>40001</t>
  </si>
  <si>
    <t>22339</t>
  </si>
  <si>
    <t>84993B</t>
  </si>
  <si>
    <t>84964B</t>
  </si>
  <si>
    <t>22340</t>
  </si>
  <si>
    <t>85129A</t>
  </si>
  <si>
    <t>79190B</t>
  </si>
  <si>
    <t>22390</t>
  </si>
  <si>
    <t>22344</t>
  </si>
  <si>
    <t>22547</t>
  </si>
  <si>
    <t>22345</t>
  </si>
  <si>
    <t>22346</t>
  </si>
  <si>
    <t>85118</t>
  </si>
  <si>
    <t>84520D</t>
  </si>
  <si>
    <t>37424</t>
  </si>
  <si>
    <t>85036B</t>
  </si>
  <si>
    <t>84616</t>
  </si>
  <si>
    <t>84847</t>
  </si>
  <si>
    <t>72815</t>
  </si>
  <si>
    <t>22891</t>
  </si>
  <si>
    <t>85039B</t>
  </si>
  <si>
    <t>85018D</t>
  </si>
  <si>
    <t>22760</t>
  </si>
  <si>
    <t>35981C</t>
  </si>
  <si>
    <t>22673</t>
  </si>
  <si>
    <t>85126</t>
  </si>
  <si>
    <t>37479B</t>
  </si>
  <si>
    <t>72484</t>
  </si>
  <si>
    <t>22843</t>
  </si>
  <si>
    <t>22389</t>
  </si>
  <si>
    <t>85136C</t>
  </si>
  <si>
    <t>84664</t>
  </si>
  <si>
    <t>22391</t>
  </si>
  <si>
    <t>22393</t>
  </si>
  <si>
    <t>35957</t>
  </si>
  <si>
    <t>22394</t>
  </si>
  <si>
    <t>72753B</t>
  </si>
  <si>
    <t>22395</t>
  </si>
  <si>
    <t>22682</t>
  </si>
  <si>
    <t>84795B</t>
  </si>
  <si>
    <t>22396</t>
  </si>
  <si>
    <t>85124B</t>
  </si>
  <si>
    <t>85106</t>
  </si>
  <si>
    <t>72232</t>
  </si>
  <si>
    <t>22407</t>
  </si>
  <si>
    <t>22685</t>
  </si>
  <si>
    <t>37492B</t>
  </si>
  <si>
    <t>22408</t>
  </si>
  <si>
    <t>22683</t>
  </si>
  <si>
    <t>85173</t>
  </si>
  <si>
    <t>72814</t>
  </si>
  <si>
    <t>22902</t>
  </si>
  <si>
    <t>22777</t>
  </si>
  <si>
    <t>72800B</t>
  </si>
  <si>
    <t>22955</t>
  </si>
  <si>
    <t>22684</t>
  </si>
  <si>
    <t>22822</t>
  </si>
  <si>
    <t>84678</t>
  </si>
  <si>
    <t>85084</t>
  </si>
  <si>
    <t>22823</t>
  </si>
  <si>
    <t>84901</t>
  </si>
  <si>
    <t>85034B</t>
  </si>
  <si>
    <t>70007</t>
  </si>
  <si>
    <t>72045D</t>
  </si>
  <si>
    <t>22706</t>
  </si>
  <si>
    <t>22926</t>
  </si>
  <si>
    <t>22789</t>
  </si>
  <si>
    <t>84750B</t>
  </si>
  <si>
    <t>22815</t>
  </si>
  <si>
    <t>85189</t>
  </si>
  <si>
    <t>84405A</t>
  </si>
  <si>
    <t>84760L</t>
  </si>
  <si>
    <t>22446</t>
  </si>
  <si>
    <t>22447</t>
  </si>
  <si>
    <t>85160B</t>
  </si>
  <si>
    <t>85197</t>
  </si>
  <si>
    <t>84818</t>
  </si>
  <si>
    <t>22803</t>
  </si>
  <si>
    <t>35637A</t>
  </si>
  <si>
    <t>84249D</t>
  </si>
  <si>
    <t>84569B</t>
  </si>
  <si>
    <t>35965</t>
  </si>
  <si>
    <t>84688</t>
  </si>
  <si>
    <t>22511</t>
  </si>
  <si>
    <t>72799A</t>
  </si>
  <si>
    <t>85131A</t>
  </si>
  <si>
    <t>47504E</t>
  </si>
  <si>
    <t>75013B</t>
  </si>
  <si>
    <t>84596L</t>
  </si>
  <si>
    <t>37330</t>
  </si>
  <si>
    <t>84459A</t>
  </si>
  <si>
    <t>35471A</t>
  </si>
  <si>
    <t>22772</t>
  </si>
  <si>
    <t>85194L</t>
  </si>
  <si>
    <t>22486</t>
  </si>
  <si>
    <t>35004G</t>
  </si>
  <si>
    <t>85169A</t>
  </si>
  <si>
    <t>84674</t>
  </si>
  <si>
    <t>85135B</t>
  </si>
  <si>
    <t>72803A</t>
  </si>
  <si>
    <t>84796B</t>
  </si>
  <si>
    <t>47594B</t>
  </si>
  <si>
    <t>85071A</t>
  </si>
  <si>
    <t>85129D</t>
  </si>
  <si>
    <t>84782A</t>
  </si>
  <si>
    <t>35810A</t>
  </si>
  <si>
    <t>22681</t>
  </si>
  <si>
    <t>22510</t>
  </si>
  <si>
    <t>46000P</t>
  </si>
  <si>
    <t>22512</t>
  </si>
  <si>
    <t>85202</t>
  </si>
  <si>
    <t>72529W</t>
  </si>
  <si>
    <t>85017A</t>
  </si>
  <si>
    <t>72816</t>
  </si>
  <si>
    <t>72598</t>
  </si>
  <si>
    <t>22986</t>
  </si>
  <si>
    <t>35095B</t>
  </si>
  <si>
    <t>22543</t>
  </si>
  <si>
    <t>85230F</t>
  </si>
  <si>
    <t>22538</t>
  </si>
  <si>
    <t>85039A</t>
  </si>
  <si>
    <t>72728</t>
  </si>
  <si>
    <t>22541</t>
  </si>
  <si>
    <t>82613B</t>
  </si>
  <si>
    <t>79190D</t>
  </si>
  <si>
    <t>72122</t>
  </si>
  <si>
    <t>77101A</t>
  </si>
  <si>
    <t>84658</t>
  </si>
  <si>
    <t>22792</t>
  </si>
  <si>
    <t>85166B</t>
  </si>
  <si>
    <t>84666</t>
  </si>
  <si>
    <t>84659A</t>
  </si>
  <si>
    <t>72818</t>
  </si>
  <si>
    <t>84218</t>
  </si>
  <si>
    <t>22774</t>
  </si>
  <si>
    <t>84569C</t>
  </si>
  <si>
    <t>79071B</t>
  </si>
  <si>
    <t>84767</t>
  </si>
  <si>
    <t>47594A</t>
  </si>
  <si>
    <t>84907</t>
  </si>
  <si>
    <t>22778</t>
  </si>
  <si>
    <t>84750A</t>
  </si>
  <si>
    <t>84908A</t>
  </si>
  <si>
    <t>84247E</t>
  </si>
  <si>
    <t>72800D</t>
  </si>
  <si>
    <t>40018E</t>
  </si>
  <si>
    <t>72750A</t>
  </si>
  <si>
    <t>84665</t>
  </si>
  <si>
    <t>85188A</t>
  </si>
  <si>
    <t>85017C</t>
  </si>
  <si>
    <t>84908B</t>
  </si>
  <si>
    <t>22598</t>
  </si>
  <si>
    <t>85036C</t>
  </si>
  <si>
    <t>51020B</t>
  </si>
  <si>
    <t>72128</t>
  </si>
  <si>
    <t>35811A</t>
  </si>
  <si>
    <t>35991</t>
  </si>
  <si>
    <t>47504G</t>
  </si>
  <si>
    <t>84925F</t>
  </si>
  <si>
    <t>72755C</t>
  </si>
  <si>
    <t>22775</t>
  </si>
  <si>
    <t>22608</t>
  </si>
  <si>
    <t>22643</t>
  </si>
  <si>
    <t>85186C</t>
  </si>
  <si>
    <t>84685</t>
  </si>
  <si>
    <t>84625D</t>
  </si>
  <si>
    <t>84989B</t>
  </si>
  <si>
    <t>84773</t>
  </si>
  <si>
    <t>84843</t>
  </si>
  <si>
    <t>84761</t>
  </si>
  <si>
    <t>47503F</t>
  </si>
  <si>
    <t>82616A</t>
  </si>
  <si>
    <t>22988</t>
  </si>
  <si>
    <t>22984</t>
  </si>
  <si>
    <t>22700</t>
  </si>
  <si>
    <t>85121C</t>
  </si>
  <si>
    <t>84922</t>
  </si>
  <si>
    <t>84963A</t>
  </si>
  <si>
    <t>22638</t>
  </si>
  <si>
    <t>84673A</t>
  </si>
  <si>
    <t>22640</t>
  </si>
  <si>
    <t>85053</t>
  </si>
  <si>
    <t>78124</t>
  </si>
  <si>
    <t>22641</t>
  </si>
  <si>
    <t>84620</t>
  </si>
  <si>
    <t>62096A</t>
  </si>
  <si>
    <t>84016</t>
  </si>
  <si>
    <t>22852</t>
  </si>
  <si>
    <t>72801G</t>
  </si>
  <si>
    <t>22647</t>
  </si>
  <si>
    <t>62096B</t>
  </si>
  <si>
    <t>79302M</t>
  </si>
  <si>
    <t>37464</t>
  </si>
  <si>
    <t>22686</t>
  </si>
  <si>
    <t>22657</t>
  </si>
  <si>
    <t>85186A</t>
  </si>
  <si>
    <t>84972L</t>
  </si>
  <si>
    <t>85025B</t>
  </si>
  <si>
    <t>84637</t>
  </si>
  <si>
    <t>85135A</t>
  </si>
  <si>
    <t>72755D</t>
  </si>
  <si>
    <t>85017B</t>
  </si>
  <si>
    <t>72789</t>
  </si>
  <si>
    <t>85034C</t>
  </si>
  <si>
    <t>35095A</t>
  </si>
  <si>
    <t>79342B</t>
  </si>
  <si>
    <t>37508</t>
  </si>
  <si>
    <t>22817</t>
  </si>
  <si>
    <t>37423</t>
  </si>
  <si>
    <t>35598D</t>
  </si>
  <si>
    <t>84360</t>
  </si>
  <si>
    <t>84971L</t>
  </si>
  <si>
    <t>84816</t>
  </si>
  <si>
    <t>85188B</t>
  </si>
  <si>
    <t>84796A</t>
  </si>
  <si>
    <t>85113</t>
  </si>
  <si>
    <t>72800A</t>
  </si>
  <si>
    <t>85015</t>
  </si>
  <si>
    <t>47579</t>
  </si>
  <si>
    <t>22814</t>
  </si>
  <si>
    <t>35951</t>
  </si>
  <si>
    <t>22819</t>
  </si>
  <si>
    <t>84615</t>
  </si>
  <si>
    <t>22701</t>
  </si>
  <si>
    <t>72753A</t>
  </si>
  <si>
    <t>22702</t>
  </si>
  <si>
    <t>22703</t>
  </si>
  <si>
    <t>84029C</t>
  </si>
  <si>
    <t>84675</t>
  </si>
  <si>
    <t>79030G</t>
  </si>
  <si>
    <t>37492D</t>
  </si>
  <si>
    <t>22707</t>
  </si>
  <si>
    <t>84596J</t>
  </si>
  <si>
    <t>85032D</t>
  </si>
  <si>
    <t>22709</t>
  </si>
  <si>
    <t>22964</t>
  </si>
  <si>
    <t>84689</t>
  </si>
  <si>
    <t>22786</t>
  </si>
  <si>
    <t>85116</t>
  </si>
  <si>
    <t>22722</t>
  </si>
  <si>
    <t>85141</t>
  </si>
  <si>
    <t>85230E</t>
  </si>
  <si>
    <t>84977</t>
  </si>
  <si>
    <t>85086A</t>
  </si>
  <si>
    <t>79190A</t>
  </si>
  <si>
    <t>47562</t>
  </si>
  <si>
    <t>35647</t>
  </si>
  <si>
    <t>47597</t>
  </si>
  <si>
    <t>85125</t>
  </si>
  <si>
    <t>85145</t>
  </si>
  <si>
    <t>85071B</t>
  </si>
  <si>
    <t>84925D</t>
  </si>
  <si>
    <t>84715</t>
  </si>
  <si>
    <t>85194S</t>
  </si>
  <si>
    <t>85215</t>
  </si>
  <si>
    <t>85117</t>
  </si>
  <si>
    <t>84358</t>
  </si>
  <si>
    <t>22761</t>
  </si>
  <si>
    <t>72267</t>
  </si>
  <si>
    <t>84869</t>
  </si>
  <si>
    <t>22762</t>
  </si>
  <si>
    <t>72131</t>
  </si>
  <si>
    <t>35653</t>
  </si>
  <si>
    <t>35969</t>
  </si>
  <si>
    <t>84964A</t>
  </si>
  <si>
    <t>72023F</t>
  </si>
  <si>
    <t>35968</t>
  </si>
  <si>
    <t>22821</t>
  </si>
  <si>
    <t>22770</t>
  </si>
  <si>
    <t>85218</t>
  </si>
  <si>
    <t>72800C</t>
  </si>
  <si>
    <t>22773</t>
  </si>
  <si>
    <t>84842</t>
  </si>
  <si>
    <t>84932C</t>
  </si>
  <si>
    <t>22782</t>
  </si>
  <si>
    <t>72819</t>
  </si>
  <si>
    <t>22783</t>
  </si>
  <si>
    <t>85185D</t>
  </si>
  <si>
    <t>85033S</t>
  </si>
  <si>
    <t>85096</t>
  </si>
  <si>
    <t>85093</t>
  </si>
  <si>
    <t>84849A</t>
  </si>
  <si>
    <t>84601A</t>
  </si>
  <si>
    <t>84507C</t>
  </si>
  <si>
    <t>85044</t>
  </si>
  <si>
    <t>84508B</t>
  </si>
  <si>
    <t>22794</t>
  </si>
  <si>
    <t>84569A</t>
  </si>
  <si>
    <t>84932A</t>
  </si>
  <si>
    <t>85028L</t>
  </si>
  <si>
    <t>22799</t>
  </si>
  <si>
    <t>22985</t>
  </si>
  <si>
    <t>35954</t>
  </si>
  <si>
    <t>37474</t>
  </si>
  <si>
    <t>22802</t>
  </si>
  <si>
    <t>22805</t>
  </si>
  <si>
    <t>22806</t>
  </si>
  <si>
    <t>85028S</t>
  </si>
  <si>
    <t>22808</t>
  </si>
  <si>
    <t>22811</t>
  </si>
  <si>
    <t>85031B</t>
  </si>
  <si>
    <t>72772</t>
  </si>
  <si>
    <t>85208</t>
  </si>
  <si>
    <t>84033</t>
  </si>
  <si>
    <t>85119</t>
  </si>
  <si>
    <t>85129C</t>
  </si>
  <si>
    <t>22820</t>
  </si>
  <si>
    <t>84682</t>
  </si>
  <si>
    <t>85031A</t>
  </si>
  <si>
    <t>85104</t>
  </si>
  <si>
    <t>84631</t>
  </si>
  <si>
    <t>84686</t>
  </si>
  <si>
    <t>22824</t>
  </si>
  <si>
    <t>22825</t>
  </si>
  <si>
    <t>35015</t>
  </si>
  <si>
    <t>22829</t>
  </si>
  <si>
    <t>35240</t>
  </si>
  <si>
    <t>84687</t>
  </si>
  <si>
    <t>22831</t>
  </si>
  <si>
    <t>22832</t>
  </si>
  <si>
    <t>22914</t>
  </si>
  <si>
    <t>84684</t>
  </si>
  <si>
    <t>84638</t>
  </si>
  <si>
    <t>84934</t>
  </si>
  <si>
    <t>85136B</t>
  </si>
  <si>
    <t>84673B</t>
  </si>
  <si>
    <t>84762B</t>
  </si>
  <si>
    <t>22850</t>
  </si>
  <si>
    <t>84007</t>
  </si>
  <si>
    <t>22853</t>
  </si>
  <si>
    <t>37351</t>
  </si>
  <si>
    <t>22856</t>
  </si>
  <si>
    <t>22857</t>
  </si>
  <si>
    <t>22858</t>
  </si>
  <si>
    <t>22859</t>
  </si>
  <si>
    <t>22860</t>
  </si>
  <si>
    <t>22864</t>
  </si>
  <si>
    <t>79315W</t>
  </si>
  <si>
    <t>22868</t>
  </si>
  <si>
    <t>90200E</t>
  </si>
  <si>
    <t>22869</t>
  </si>
  <si>
    <t>85204</t>
  </si>
  <si>
    <t>47583A</t>
  </si>
  <si>
    <t>22870</t>
  </si>
  <si>
    <t>85136A</t>
  </si>
  <si>
    <t>22871</t>
  </si>
  <si>
    <t>22872</t>
  </si>
  <si>
    <t>22873</t>
  </si>
  <si>
    <t>22874</t>
  </si>
  <si>
    <t>85097B</t>
  </si>
  <si>
    <t>22875</t>
  </si>
  <si>
    <t>22876</t>
  </si>
  <si>
    <t>72801D</t>
  </si>
  <si>
    <t>22877</t>
  </si>
  <si>
    <t>22878</t>
  </si>
  <si>
    <t>22948</t>
  </si>
  <si>
    <t>22879</t>
  </si>
  <si>
    <t>47592A</t>
  </si>
  <si>
    <t>22880</t>
  </si>
  <si>
    <t>47591A</t>
  </si>
  <si>
    <t>22881</t>
  </si>
  <si>
    <t>22882</t>
  </si>
  <si>
    <t>22883</t>
  </si>
  <si>
    <t>22884</t>
  </si>
  <si>
    <t>22885</t>
  </si>
  <si>
    <t>22886</t>
  </si>
  <si>
    <t>22962</t>
  </si>
  <si>
    <t>22887</t>
  </si>
  <si>
    <t>22888</t>
  </si>
  <si>
    <t>22889</t>
  </si>
  <si>
    <t>72799C</t>
  </si>
  <si>
    <t>22893</t>
  </si>
  <si>
    <t>90200C</t>
  </si>
  <si>
    <t>84595E</t>
  </si>
  <si>
    <t>84625A</t>
  </si>
  <si>
    <t>85090</t>
  </si>
  <si>
    <t>45008C</t>
  </si>
  <si>
    <t>84932D</t>
  </si>
  <si>
    <t>84625C</t>
  </si>
  <si>
    <t>84510C</t>
  </si>
  <si>
    <t>47310M</t>
  </si>
  <si>
    <t>90175A</t>
  </si>
  <si>
    <t>35972</t>
  </si>
  <si>
    <t>37345</t>
  </si>
  <si>
    <t>22912</t>
  </si>
  <si>
    <t>22913</t>
  </si>
  <si>
    <t>85032A</t>
  </si>
  <si>
    <t>85180A</t>
  </si>
  <si>
    <t>22915</t>
  </si>
  <si>
    <t>22916</t>
  </si>
  <si>
    <t>22917</t>
  </si>
  <si>
    <t>84762C</t>
  </si>
  <si>
    <t>22918</t>
  </si>
  <si>
    <t>22919</t>
  </si>
  <si>
    <t>84826</t>
  </si>
  <si>
    <t>22920</t>
  </si>
  <si>
    <t>22921</t>
  </si>
  <si>
    <t>22922</t>
  </si>
  <si>
    <t>22923</t>
  </si>
  <si>
    <t>85031C</t>
  </si>
  <si>
    <t>22924</t>
  </si>
  <si>
    <t>85211</t>
  </si>
  <si>
    <t>22925</t>
  </si>
  <si>
    <t>90214K</t>
  </si>
  <si>
    <t>84819</t>
  </si>
  <si>
    <t>22927</t>
  </si>
  <si>
    <t>84846A</t>
  </si>
  <si>
    <t>22928</t>
  </si>
  <si>
    <t>85024C</t>
  </si>
  <si>
    <t>22929</t>
  </si>
  <si>
    <t>37494A</t>
  </si>
  <si>
    <t>22930</t>
  </si>
  <si>
    <t>84199</t>
  </si>
  <si>
    <t>22931</t>
  </si>
  <si>
    <t>84709B</t>
  </si>
  <si>
    <t>22932</t>
  </si>
  <si>
    <t>72803B</t>
  </si>
  <si>
    <t>22933</t>
  </si>
  <si>
    <t>72801C</t>
  </si>
  <si>
    <t>22935</t>
  </si>
  <si>
    <t>72127</t>
  </si>
  <si>
    <t>22936</t>
  </si>
  <si>
    <t>82613C</t>
  </si>
  <si>
    <t>90147</t>
  </si>
  <si>
    <t>22937</t>
  </si>
  <si>
    <t>90082D</t>
  </si>
  <si>
    <t>85121B</t>
  </si>
  <si>
    <t>84782C</t>
  </si>
  <si>
    <t>22953</t>
  </si>
  <si>
    <t>22954</t>
  </si>
  <si>
    <t>84741C</t>
  </si>
  <si>
    <t>84948</t>
  </si>
  <si>
    <t>37352</t>
  </si>
  <si>
    <t>84902</t>
  </si>
  <si>
    <t>84898F</t>
  </si>
  <si>
    <t>22963</t>
  </si>
  <si>
    <t>35833P</t>
  </si>
  <si>
    <t>85030</t>
  </si>
  <si>
    <t>37333</t>
  </si>
  <si>
    <t>79163</t>
  </si>
  <si>
    <t>22972</t>
  </si>
  <si>
    <t>84414B</t>
  </si>
  <si>
    <t>22973</t>
  </si>
  <si>
    <t>84657</t>
  </si>
  <si>
    <t>22974</t>
  </si>
  <si>
    <t>22975</t>
  </si>
  <si>
    <t>84805B</t>
  </si>
  <si>
    <t>22976</t>
  </si>
  <si>
    <t>22977</t>
  </si>
  <si>
    <t>85092</t>
  </si>
  <si>
    <t>90200D</t>
  </si>
  <si>
    <t>84974</t>
  </si>
  <si>
    <t>90199C</t>
  </si>
  <si>
    <t>22987</t>
  </si>
  <si>
    <t>35001B</t>
  </si>
  <si>
    <t>85091</t>
  </si>
  <si>
    <t>35001P</t>
  </si>
  <si>
    <t>84584</t>
  </si>
  <si>
    <t>51020A</t>
  </si>
  <si>
    <t>84313B</t>
  </si>
  <si>
    <t>82587</t>
  </si>
  <si>
    <t>35004P</t>
  </si>
  <si>
    <t>35004S</t>
  </si>
  <si>
    <t>35051B</t>
  </si>
  <si>
    <t>35071</t>
  </si>
  <si>
    <t>35085E</t>
  </si>
  <si>
    <t>84824</t>
  </si>
  <si>
    <t>35096A</t>
  </si>
  <si>
    <t>35096B</t>
  </si>
  <si>
    <t>35233</t>
  </si>
  <si>
    <t>85111</t>
  </si>
  <si>
    <t>35265</t>
  </si>
  <si>
    <t>35271S</t>
  </si>
  <si>
    <t>72750C</t>
  </si>
  <si>
    <t>35443</t>
  </si>
  <si>
    <t>35600D</t>
  </si>
  <si>
    <t>35537</t>
  </si>
  <si>
    <t>35591T</t>
  </si>
  <si>
    <t>84762A</t>
  </si>
  <si>
    <t>35594</t>
  </si>
  <si>
    <t>46775D</t>
  </si>
  <si>
    <t>35596</t>
  </si>
  <si>
    <t>35597A</t>
  </si>
  <si>
    <t>90214A</t>
  </si>
  <si>
    <t>37492C</t>
  </si>
  <si>
    <t>35597B</t>
  </si>
  <si>
    <t>35597D</t>
  </si>
  <si>
    <t>85144</t>
  </si>
  <si>
    <t>35598A</t>
  </si>
  <si>
    <t>85230B</t>
  </si>
  <si>
    <t>35598B</t>
  </si>
  <si>
    <t>90214S</t>
  </si>
  <si>
    <t>35598C</t>
  </si>
  <si>
    <t>85187</t>
  </si>
  <si>
    <t>84706D</t>
  </si>
  <si>
    <t>84708B</t>
  </si>
  <si>
    <t>35599B</t>
  </si>
  <si>
    <t>35599D</t>
  </si>
  <si>
    <t>84510F</t>
  </si>
  <si>
    <t>35603B</t>
  </si>
  <si>
    <t>84509C</t>
  </si>
  <si>
    <t>35603C</t>
  </si>
  <si>
    <t>84526</t>
  </si>
  <si>
    <t>84798B</t>
  </si>
  <si>
    <t>35607A</t>
  </si>
  <si>
    <t>84251F</t>
  </si>
  <si>
    <t>35607B</t>
  </si>
  <si>
    <t>82616B</t>
  </si>
  <si>
    <t>35609A</t>
  </si>
  <si>
    <t>47593B</t>
  </si>
  <si>
    <t>35610A</t>
  </si>
  <si>
    <t>35967</t>
  </si>
  <si>
    <t>84984B</t>
  </si>
  <si>
    <t>35610B</t>
  </si>
  <si>
    <t>35610C</t>
  </si>
  <si>
    <t>47021G</t>
  </si>
  <si>
    <t>35611B</t>
  </si>
  <si>
    <t>35633B</t>
  </si>
  <si>
    <t>35637C</t>
  </si>
  <si>
    <t>35638A</t>
  </si>
  <si>
    <t>35638B</t>
  </si>
  <si>
    <t>35644</t>
  </si>
  <si>
    <t>35645</t>
  </si>
  <si>
    <t>35915B</t>
  </si>
  <si>
    <t>35646</t>
  </si>
  <si>
    <t>35648</t>
  </si>
  <si>
    <t>84653</t>
  </si>
  <si>
    <t>35650</t>
  </si>
  <si>
    <t>85230A</t>
  </si>
  <si>
    <t>85109</t>
  </si>
  <si>
    <t>35651</t>
  </si>
  <si>
    <t>85020</t>
  </si>
  <si>
    <t>35652</t>
  </si>
  <si>
    <t>84920</t>
  </si>
  <si>
    <t>35654</t>
  </si>
  <si>
    <t>85130D</t>
  </si>
  <si>
    <t>35751C</t>
  </si>
  <si>
    <t>72817</t>
  </si>
  <si>
    <t>35751D</t>
  </si>
  <si>
    <t>72130</t>
  </si>
  <si>
    <t>90203</t>
  </si>
  <si>
    <t>35793</t>
  </si>
  <si>
    <t>35810B</t>
  </si>
  <si>
    <t>35915C</t>
  </si>
  <si>
    <t>47593A</t>
  </si>
  <si>
    <t>35809B</t>
  </si>
  <si>
    <t>47503A</t>
  </si>
  <si>
    <t>35815B</t>
  </si>
  <si>
    <t>85023B</t>
  </si>
  <si>
    <t>35815P</t>
  </si>
  <si>
    <t>35816B</t>
  </si>
  <si>
    <t>35816P</t>
  </si>
  <si>
    <t>35817B</t>
  </si>
  <si>
    <t>35817P</t>
  </si>
  <si>
    <t>35818B</t>
  </si>
  <si>
    <t>35818P</t>
  </si>
  <si>
    <t>35819B</t>
  </si>
  <si>
    <t>35821B</t>
  </si>
  <si>
    <t>35821P</t>
  </si>
  <si>
    <t>35822B</t>
  </si>
  <si>
    <t>35822P</t>
  </si>
  <si>
    <t>35823P</t>
  </si>
  <si>
    <t>35824B</t>
  </si>
  <si>
    <t>35824C</t>
  </si>
  <si>
    <t>35824P</t>
  </si>
  <si>
    <t>84963B</t>
  </si>
  <si>
    <t>35833G</t>
  </si>
  <si>
    <t>35837</t>
  </si>
  <si>
    <t>85039C</t>
  </si>
  <si>
    <t>84632</t>
  </si>
  <si>
    <t>35838A</t>
  </si>
  <si>
    <t>84865</t>
  </si>
  <si>
    <t>35838B</t>
  </si>
  <si>
    <t>35840</t>
  </si>
  <si>
    <t>35909A</t>
  </si>
  <si>
    <t>84875D</t>
  </si>
  <si>
    <t>35909B</t>
  </si>
  <si>
    <t>35910A</t>
  </si>
  <si>
    <t>84051</t>
  </si>
  <si>
    <t>35910B</t>
  </si>
  <si>
    <t>84559D</t>
  </si>
  <si>
    <t>35911A</t>
  </si>
  <si>
    <t>35911B</t>
  </si>
  <si>
    <t>35912B</t>
  </si>
  <si>
    <t>35913B</t>
  </si>
  <si>
    <t>35914</t>
  </si>
  <si>
    <t>35915A</t>
  </si>
  <si>
    <t>84858B</t>
  </si>
  <si>
    <t>35916A</t>
  </si>
  <si>
    <t>35916B</t>
  </si>
  <si>
    <t>90200A</t>
  </si>
  <si>
    <t>84952C</t>
  </si>
  <si>
    <t>35916C</t>
  </si>
  <si>
    <t>84929</t>
  </si>
  <si>
    <t>72132</t>
  </si>
  <si>
    <t>35918B</t>
  </si>
  <si>
    <t>84660C</t>
  </si>
  <si>
    <t>35920</t>
  </si>
  <si>
    <t>79191B</t>
  </si>
  <si>
    <t>35921</t>
  </si>
  <si>
    <t>82616C</t>
  </si>
  <si>
    <t>35922</t>
  </si>
  <si>
    <t>79192A</t>
  </si>
  <si>
    <t>35923</t>
  </si>
  <si>
    <t>84966B</t>
  </si>
  <si>
    <t>84482</t>
  </si>
  <si>
    <t>35930</t>
  </si>
  <si>
    <t>84535A</t>
  </si>
  <si>
    <t>35931</t>
  </si>
  <si>
    <t>37482P</t>
  </si>
  <si>
    <t>35932</t>
  </si>
  <si>
    <t>84918</t>
  </si>
  <si>
    <t>35933</t>
  </si>
  <si>
    <t>40046A</t>
  </si>
  <si>
    <t>35936</t>
  </si>
  <si>
    <t>47367B</t>
  </si>
  <si>
    <t>35937</t>
  </si>
  <si>
    <t>35980C</t>
  </si>
  <si>
    <t>85163A</t>
  </si>
  <si>
    <t>35945</t>
  </si>
  <si>
    <t>35950</t>
  </si>
  <si>
    <t>46126A</t>
  </si>
  <si>
    <t>35953</t>
  </si>
  <si>
    <t>47581B</t>
  </si>
  <si>
    <t>35955</t>
  </si>
  <si>
    <t>90214C</t>
  </si>
  <si>
    <t>84967C</t>
  </si>
  <si>
    <t>35963</t>
  </si>
  <si>
    <t>85170D</t>
  </si>
  <si>
    <t>84770</t>
  </si>
  <si>
    <t>35964</t>
  </si>
  <si>
    <t>85142</t>
  </si>
  <si>
    <t>85071C</t>
  </si>
  <si>
    <t>35966</t>
  </si>
  <si>
    <t>85146</t>
  </si>
  <si>
    <t>84931B</t>
  </si>
  <si>
    <t>84821</t>
  </si>
  <si>
    <t>79144B</t>
  </si>
  <si>
    <t>84497</t>
  </si>
  <si>
    <t>35973</t>
  </si>
  <si>
    <t>37422</t>
  </si>
  <si>
    <t>35974</t>
  </si>
  <si>
    <t>35976B</t>
  </si>
  <si>
    <t>35979</t>
  </si>
  <si>
    <t>72799B</t>
  </si>
  <si>
    <t>35980B</t>
  </si>
  <si>
    <t>35995</t>
  </si>
  <si>
    <t>35999</t>
  </si>
  <si>
    <t>37112</t>
  </si>
  <si>
    <t>37326</t>
  </si>
  <si>
    <t>90120D</t>
  </si>
  <si>
    <t>37327</t>
  </si>
  <si>
    <t>37444A</t>
  </si>
  <si>
    <t>37342</t>
  </si>
  <si>
    <t>85212</t>
  </si>
  <si>
    <t>85185C</t>
  </si>
  <si>
    <t>37348</t>
  </si>
  <si>
    <t>90214J</t>
  </si>
  <si>
    <t>84595B</t>
  </si>
  <si>
    <t>37379A</t>
  </si>
  <si>
    <t>72801E</t>
  </si>
  <si>
    <t>37379B</t>
  </si>
  <si>
    <t>84932B</t>
  </si>
  <si>
    <t>37399</t>
  </si>
  <si>
    <t>37408</t>
  </si>
  <si>
    <t>84219</t>
  </si>
  <si>
    <t>37409</t>
  </si>
  <si>
    <t>71279</t>
  </si>
  <si>
    <t>51012C</t>
  </si>
  <si>
    <t>37432</t>
  </si>
  <si>
    <t>37438</t>
  </si>
  <si>
    <t>37444B</t>
  </si>
  <si>
    <t>37444C</t>
  </si>
  <si>
    <t>84726</t>
  </si>
  <si>
    <t>90195B</t>
  </si>
  <si>
    <t>37451</t>
  </si>
  <si>
    <t>37462B</t>
  </si>
  <si>
    <t>37462E</t>
  </si>
  <si>
    <t>37467</t>
  </si>
  <si>
    <t>37471</t>
  </si>
  <si>
    <t>85213</t>
  </si>
  <si>
    <t>37475</t>
  </si>
  <si>
    <t>90214E</t>
  </si>
  <si>
    <t>37476</t>
  </si>
  <si>
    <t>90214M</t>
  </si>
  <si>
    <t>37477B</t>
  </si>
  <si>
    <t>85027L</t>
  </si>
  <si>
    <t>37477C</t>
  </si>
  <si>
    <t>37479P</t>
  </si>
  <si>
    <t>84931A</t>
  </si>
  <si>
    <t>37481</t>
  </si>
  <si>
    <t>85019C</t>
  </si>
  <si>
    <t>84924A</t>
  </si>
  <si>
    <t>84809A</t>
  </si>
  <si>
    <t>84712B</t>
  </si>
  <si>
    <t>37483</t>
  </si>
  <si>
    <t>37484</t>
  </si>
  <si>
    <t>37485</t>
  </si>
  <si>
    <t>71101E</t>
  </si>
  <si>
    <t>37488A</t>
  </si>
  <si>
    <t>72801F</t>
  </si>
  <si>
    <t>37489A</t>
  </si>
  <si>
    <t>75149N</t>
  </si>
  <si>
    <t>37489B</t>
  </si>
  <si>
    <t>71270</t>
  </si>
  <si>
    <t>37489C</t>
  </si>
  <si>
    <t>82607E</t>
  </si>
  <si>
    <t>90035B</t>
  </si>
  <si>
    <t>37489D</t>
  </si>
  <si>
    <t>47574B</t>
  </si>
  <si>
    <t>37491A</t>
  </si>
  <si>
    <t>85167A</t>
  </si>
  <si>
    <t>37491B</t>
  </si>
  <si>
    <t>46000R</t>
  </si>
  <si>
    <t>37491C</t>
  </si>
  <si>
    <t>37491D</t>
  </si>
  <si>
    <t>37492A</t>
  </si>
  <si>
    <t>46000U</t>
  </si>
  <si>
    <t>85007</t>
  </si>
  <si>
    <t>84827</t>
  </si>
  <si>
    <t>84876D</t>
  </si>
  <si>
    <t>37506</t>
  </si>
  <si>
    <t>37509</t>
  </si>
  <si>
    <t>84798A</t>
  </si>
  <si>
    <t>40002</t>
  </si>
  <si>
    <t>85169B</t>
  </si>
  <si>
    <t>40005B</t>
  </si>
  <si>
    <t>90214L</t>
  </si>
  <si>
    <t>84802B</t>
  </si>
  <si>
    <t>84671B</t>
  </si>
  <si>
    <t>85071D</t>
  </si>
  <si>
    <t>84680</t>
  </si>
  <si>
    <t>40046C</t>
  </si>
  <si>
    <t>62094B</t>
  </si>
  <si>
    <t>44089A</t>
  </si>
  <si>
    <t>85088</t>
  </si>
  <si>
    <t>44089C</t>
  </si>
  <si>
    <t>44091A</t>
  </si>
  <si>
    <t>79191D</t>
  </si>
  <si>
    <t>44091C</t>
  </si>
  <si>
    <t>44092B</t>
  </si>
  <si>
    <t>84597C</t>
  </si>
  <si>
    <t>44092C</t>
  </si>
  <si>
    <t>44217M</t>
  </si>
  <si>
    <t>44228</t>
  </si>
  <si>
    <t>82011C</t>
  </si>
  <si>
    <t>84859C</t>
  </si>
  <si>
    <t>47503G</t>
  </si>
  <si>
    <t>44234</t>
  </si>
  <si>
    <t>44235</t>
  </si>
  <si>
    <t>44236</t>
  </si>
  <si>
    <t>44241C</t>
  </si>
  <si>
    <t>44242A</t>
  </si>
  <si>
    <t>44242B</t>
  </si>
  <si>
    <t>44265</t>
  </si>
  <si>
    <t>45013</t>
  </si>
  <si>
    <t>45014</t>
  </si>
  <si>
    <t>45016</t>
  </si>
  <si>
    <t>84984A</t>
  </si>
  <si>
    <t>85163B</t>
  </si>
  <si>
    <t>85169D</t>
  </si>
  <si>
    <t>84306</t>
  </si>
  <si>
    <t>85230G</t>
  </si>
  <si>
    <t>46037A</t>
  </si>
  <si>
    <t>85112</t>
  </si>
  <si>
    <t>84799</t>
  </si>
  <si>
    <t>46115B</t>
  </si>
  <si>
    <t>46118</t>
  </si>
  <si>
    <t>84899F</t>
  </si>
  <si>
    <t>46137D</t>
  </si>
  <si>
    <t>46138B</t>
  </si>
  <si>
    <t>85129B</t>
  </si>
  <si>
    <t>46138D</t>
  </si>
  <si>
    <t>84913A</t>
  </si>
  <si>
    <t>46307</t>
  </si>
  <si>
    <t>90195A</t>
  </si>
  <si>
    <t>46775A</t>
  </si>
  <si>
    <t>46775B</t>
  </si>
  <si>
    <t>84313C</t>
  </si>
  <si>
    <t>84859B</t>
  </si>
  <si>
    <t>84247N</t>
  </si>
  <si>
    <t>46775E</t>
  </si>
  <si>
    <t>72780</t>
  </si>
  <si>
    <t>46776A</t>
  </si>
  <si>
    <t>84532B</t>
  </si>
  <si>
    <t>46776B</t>
  </si>
  <si>
    <t>47598</t>
  </si>
  <si>
    <t>46776C</t>
  </si>
  <si>
    <t>46776D</t>
  </si>
  <si>
    <t>46776E</t>
  </si>
  <si>
    <t>47578A</t>
  </si>
  <si>
    <t>72487</t>
  </si>
  <si>
    <t>46776F</t>
  </si>
  <si>
    <t>84600</t>
  </si>
  <si>
    <t>47013A</t>
  </si>
  <si>
    <t>47013C</t>
  </si>
  <si>
    <t>47016</t>
  </si>
  <si>
    <t>47469</t>
  </si>
  <si>
    <t>47341A</t>
  </si>
  <si>
    <t>47341B</t>
  </si>
  <si>
    <t>47343A</t>
  </si>
  <si>
    <t>47344B</t>
  </si>
  <si>
    <t>84402D</t>
  </si>
  <si>
    <t>47347B</t>
  </si>
  <si>
    <t>47348A</t>
  </si>
  <si>
    <t>85019A</t>
  </si>
  <si>
    <t>47351B</t>
  </si>
  <si>
    <t>47369A</t>
  </si>
  <si>
    <t>90198B</t>
  </si>
  <si>
    <t>85180B</t>
  </si>
  <si>
    <t>47369B</t>
  </si>
  <si>
    <t>90200B</t>
  </si>
  <si>
    <t>84820</t>
  </si>
  <si>
    <t>47420</t>
  </si>
  <si>
    <t>47421</t>
  </si>
  <si>
    <t>84874B</t>
  </si>
  <si>
    <t>47422</t>
  </si>
  <si>
    <t>85127</t>
  </si>
  <si>
    <t>84817</t>
  </si>
  <si>
    <t>47471</t>
  </si>
  <si>
    <t>85080</t>
  </si>
  <si>
    <t>47481</t>
  </si>
  <si>
    <t>84858C</t>
  </si>
  <si>
    <t>84247C</t>
  </si>
  <si>
    <t>84984C</t>
  </si>
  <si>
    <t>47503H</t>
  </si>
  <si>
    <t>90010B</t>
  </si>
  <si>
    <t>47504F</t>
  </si>
  <si>
    <t>47504H</t>
  </si>
  <si>
    <t>82076</t>
  </si>
  <si>
    <t>47504J</t>
  </si>
  <si>
    <t>84081</t>
  </si>
  <si>
    <t>47518F</t>
  </si>
  <si>
    <t>82081</t>
  </si>
  <si>
    <t>47552A</t>
  </si>
  <si>
    <t>47554</t>
  </si>
  <si>
    <t>47556</t>
  </si>
  <si>
    <t>84292</t>
  </si>
  <si>
    <t>47563A</t>
  </si>
  <si>
    <t>47563B</t>
  </si>
  <si>
    <t>79030D</t>
  </si>
  <si>
    <t>84905</t>
  </si>
  <si>
    <t>90120A</t>
  </si>
  <si>
    <t>47583B</t>
  </si>
  <si>
    <t>85205A</t>
  </si>
  <si>
    <t>47569</t>
  </si>
  <si>
    <t>84683</t>
  </si>
  <si>
    <t>84609</t>
  </si>
  <si>
    <t>47574A</t>
  </si>
  <si>
    <t>90184C</t>
  </si>
  <si>
    <t>84801A</t>
  </si>
  <si>
    <t>84875B</t>
  </si>
  <si>
    <t>79336</t>
  </si>
  <si>
    <t>84925A</t>
  </si>
  <si>
    <t>82585</t>
  </si>
  <si>
    <t>84288B</t>
  </si>
  <si>
    <t>82011B</t>
  </si>
  <si>
    <t>47586A</t>
  </si>
  <si>
    <t>84563A</t>
  </si>
  <si>
    <t>82607C</t>
  </si>
  <si>
    <t>84592</t>
  </si>
  <si>
    <t>84800L</t>
  </si>
  <si>
    <t>47592B</t>
  </si>
  <si>
    <t>84952B</t>
  </si>
  <si>
    <t>48103</t>
  </si>
  <si>
    <t>85170C</t>
  </si>
  <si>
    <t>85131D</t>
  </si>
  <si>
    <t>85070</t>
  </si>
  <si>
    <t>48173A</t>
  </si>
  <si>
    <t>85078</t>
  </si>
  <si>
    <t>84859A</t>
  </si>
  <si>
    <t>84823</t>
  </si>
  <si>
    <t>48175</t>
  </si>
  <si>
    <t>84802A</t>
  </si>
  <si>
    <t>48179</t>
  </si>
  <si>
    <t>85081</t>
  </si>
  <si>
    <t>84933C</t>
  </si>
  <si>
    <t>85135C</t>
  </si>
  <si>
    <t>84461</t>
  </si>
  <si>
    <t>79030A</t>
  </si>
  <si>
    <t>82553</t>
  </si>
  <si>
    <t>84933A</t>
  </si>
  <si>
    <t>51012L</t>
  </si>
  <si>
    <t>84809B</t>
  </si>
  <si>
    <t>84804B</t>
  </si>
  <si>
    <t>62043B</t>
  </si>
  <si>
    <t>62074B</t>
  </si>
  <si>
    <t>62086A</t>
  </si>
  <si>
    <t>62095B</t>
  </si>
  <si>
    <t>84933B</t>
  </si>
  <si>
    <t>62097A</t>
  </si>
  <si>
    <t>62097B</t>
  </si>
  <si>
    <t>84706A</t>
  </si>
  <si>
    <t>71028B</t>
  </si>
  <si>
    <t>85205B</t>
  </si>
  <si>
    <t>71050</t>
  </si>
  <si>
    <t>90161C</t>
  </si>
  <si>
    <t>71101A</t>
  </si>
  <si>
    <t>84838</t>
  </si>
  <si>
    <t>71143</t>
  </si>
  <si>
    <t>79303B</t>
  </si>
  <si>
    <t>71215</t>
  </si>
  <si>
    <t>72753D</t>
  </si>
  <si>
    <t>84627</t>
  </si>
  <si>
    <t>85147</t>
  </si>
  <si>
    <t>71403</t>
  </si>
  <si>
    <t>84985B</t>
  </si>
  <si>
    <t>71406C</t>
  </si>
  <si>
    <t>84926C</t>
  </si>
  <si>
    <t>71434B</t>
  </si>
  <si>
    <t>72225C</t>
  </si>
  <si>
    <t>72140E</t>
  </si>
  <si>
    <t>84533B</t>
  </si>
  <si>
    <t>71495A</t>
  </si>
  <si>
    <t>84458</t>
  </si>
  <si>
    <t>71495B</t>
  </si>
  <si>
    <t>85019B</t>
  </si>
  <si>
    <t>71496A</t>
  </si>
  <si>
    <t>84457</t>
  </si>
  <si>
    <t>71496B</t>
  </si>
  <si>
    <t>71510</t>
  </si>
  <si>
    <t>84251G</t>
  </si>
  <si>
    <t>90002D</t>
  </si>
  <si>
    <t>72024U</t>
  </si>
  <si>
    <t>84766</t>
  </si>
  <si>
    <t>72038P</t>
  </si>
  <si>
    <t>72051S</t>
  </si>
  <si>
    <t>72083A</t>
  </si>
  <si>
    <t>72084B</t>
  </si>
  <si>
    <t>72129</t>
  </si>
  <si>
    <t>72133</t>
  </si>
  <si>
    <t>72134</t>
  </si>
  <si>
    <t>72140F</t>
  </si>
  <si>
    <t>72225D</t>
  </si>
  <si>
    <t>84707A</t>
  </si>
  <si>
    <t>72369A</t>
  </si>
  <si>
    <t>85130C</t>
  </si>
  <si>
    <t>84881</t>
  </si>
  <si>
    <t>72606A</t>
  </si>
  <si>
    <t>82095</t>
  </si>
  <si>
    <t>72708</t>
  </si>
  <si>
    <t>72709</t>
  </si>
  <si>
    <t>72715</t>
  </si>
  <si>
    <t>77081</t>
  </si>
  <si>
    <t>72724</t>
  </si>
  <si>
    <t>84499</t>
  </si>
  <si>
    <t>72739B</t>
  </si>
  <si>
    <t>79532</t>
  </si>
  <si>
    <t>72739C</t>
  </si>
  <si>
    <t>72740A</t>
  </si>
  <si>
    <t>90035C</t>
  </si>
  <si>
    <t>84625B</t>
  </si>
  <si>
    <t>72750D</t>
  </si>
  <si>
    <t>72751A</t>
  </si>
  <si>
    <t>90160C</t>
  </si>
  <si>
    <t>72751B</t>
  </si>
  <si>
    <t>72751C</t>
  </si>
  <si>
    <t>72752A</t>
  </si>
  <si>
    <t>84522</t>
  </si>
  <si>
    <t>72752B</t>
  </si>
  <si>
    <t>72753C</t>
  </si>
  <si>
    <t>85161</t>
  </si>
  <si>
    <t>90058B</t>
  </si>
  <si>
    <t>72754A</t>
  </si>
  <si>
    <t>84966C</t>
  </si>
  <si>
    <t>72754B</t>
  </si>
  <si>
    <t>72754D</t>
  </si>
  <si>
    <t>84801B</t>
  </si>
  <si>
    <t>85185F</t>
  </si>
  <si>
    <t>72771B</t>
  </si>
  <si>
    <t>72771C</t>
  </si>
  <si>
    <t>85169C</t>
  </si>
  <si>
    <t>72793</t>
  </si>
  <si>
    <t>90090</t>
  </si>
  <si>
    <t>72779</t>
  </si>
  <si>
    <t>90214H</t>
  </si>
  <si>
    <t>90184B</t>
  </si>
  <si>
    <t>72781</t>
  </si>
  <si>
    <t>72783</t>
  </si>
  <si>
    <t>84984D</t>
  </si>
  <si>
    <t>72785A</t>
  </si>
  <si>
    <t>72785B</t>
  </si>
  <si>
    <t>90160B</t>
  </si>
  <si>
    <t>85032C</t>
  </si>
  <si>
    <t>72796A</t>
  </si>
  <si>
    <t>72796B</t>
  </si>
  <si>
    <t>85033G</t>
  </si>
  <si>
    <t>72796C</t>
  </si>
  <si>
    <t>84663A</t>
  </si>
  <si>
    <t>72798C</t>
  </si>
  <si>
    <t>84760S</t>
  </si>
  <si>
    <t>90143</t>
  </si>
  <si>
    <t>90209B</t>
  </si>
  <si>
    <t>84508C</t>
  </si>
  <si>
    <t>72799D</t>
  </si>
  <si>
    <t>84437A</t>
  </si>
  <si>
    <t>84422</t>
  </si>
  <si>
    <t>79144C</t>
  </si>
  <si>
    <t>72811</t>
  </si>
  <si>
    <t>84563B</t>
  </si>
  <si>
    <t>84623</t>
  </si>
  <si>
    <t>84388</t>
  </si>
  <si>
    <t>84613C</t>
  </si>
  <si>
    <t>90160D</t>
  </si>
  <si>
    <t>72805</t>
  </si>
  <si>
    <t>72812</t>
  </si>
  <si>
    <t>84924F</t>
  </si>
  <si>
    <t>90120B</t>
  </si>
  <si>
    <t>72821</t>
  </si>
  <si>
    <t>85168B</t>
  </si>
  <si>
    <t>75011</t>
  </si>
  <si>
    <t>90185C</t>
  </si>
  <si>
    <t>90198A</t>
  </si>
  <si>
    <t>90081A</t>
  </si>
  <si>
    <t>90082B</t>
  </si>
  <si>
    <t>75172</t>
  </si>
  <si>
    <t>75178</t>
  </si>
  <si>
    <t>77079</t>
  </si>
  <si>
    <t>84744</t>
  </si>
  <si>
    <t>84924D</t>
  </si>
  <si>
    <t>84803A</t>
  </si>
  <si>
    <t>78026</t>
  </si>
  <si>
    <t>78027</t>
  </si>
  <si>
    <t>84313A</t>
  </si>
  <si>
    <t>78033</t>
  </si>
  <si>
    <t>84455</t>
  </si>
  <si>
    <t>78034B</t>
  </si>
  <si>
    <t>79534</t>
  </si>
  <si>
    <t>78056</t>
  </si>
  <si>
    <t>84231</t>
  </si>
  <si>
    <t>84247K</t>
  </si>
  <si>
    <t>79026B</t>
  </si>
  <si>
    <t>85195</t>
  </si>
  <si>
    <t>79051A</t>
  </si>
  <si>
    <t>79065A</t>
  </si>
  <si>
    <t>79337</t>
  </si>
  <si>
    <t>90175D</t>
  </si>
  <si>
    <t>90175C</t>
  </si>
  <si>
    <t>79140</t>
  </si>
  <si>
    <t>79149B</t>
  </si>
  <si>
    <t>79151B</t>
  </si>
  <si>
    <t>79157B</t>
  </si>
  <si>
    <t>79161A</t>
  </si>
  <si>
    <t>84976</t>
  </si>
  <si>
    <t>79328</t>
  </si>
  <si>
    <t>79172D</t>
  </si>
  <si>
    <t>90184A</t>
  </si>
  <si>
    <t>90085</t>
  </si>
  <si>
    <t>79301</t>
  </si>
  <si>
    <t>90214B</t>
  </si>
  <si>
    <t>85168A</t>
  </si>
  <si>
    <t>79338</t>
  </si>
  <si>
    <t>79303A</t>
  </si>
  <si>
    <t>90040B</t>
  </si>
  <si>
    <t>90032</t>
  </si>
  <si>
    <t>79303D</t>
  </si>
  <si>
    <t>90112</t>
  </si>
  <si>
    <t>79308B</t>
  </si>
  <si>
    <t>90180A</t>
  </si>
  <si>
    <t>90148</t>
  </si>
  <si>
    <t>90214R</t>
  </si>
  <si>
    <t>90161D</t>
  </si>
  <si>
    <t>84660B</t>
  </si>
  <si>
    <t>84893</t>
  </si>
  <si>
    <t>84870B</t>
  </si>
  <si>
    <t>84800M</t>
  </si>
  <si>
    <t>79329</t>
  </si>
  <si>
    <t>79331</t>
  </si>
  <si>
    <t>84753A</t>
  </si>
  <si>
    <t>85131C</t>
  </si>
  <si>
    <t>79403</t>
  </si>
  <si>
    <t>84531A</t>
  </si>
  <si>
    <t>79406</t>
  </si>
  <si>
    <t>84529C</t>
  </si>
  <si>
    <t>79413</t>
  </si>
  <si>
    <t>81950B</t>
  </si>
  <si>
    <t>84086C</t>
  </si>
  <si>
    <t>81950V</t>
  </si>
  <si>
    <t>81952B</t>
  </si>
  <si>
    <t>81952V</t>
  </si>
  <si>
    <t>84531B</t>
  </si>
  <si>
    <t>81953B</t>
  </si>
  <si>
    <t>84555A</t>
  </si>
  <si>
    <t>81953P</t>
  </si>
  <si>
    <t>81985A</t>
  </si>
  <si>
    <t>82011A</t>
  </si>
  <si>
    <t>82011E</t>
  </si>
  <si>
    <t>82069</t>
  </si>
  <si>
    <t>82072</t>
  </si>
  <si>
    <t>82093</t>
  </si>
  <si>
    <t>84807</t>
  </si>
  <si>
    <t>84621</t>
  </si>
  <si>
    <t>82545A</t>
  </si>
  <si>
    <t>84371</t>
  </si>
  <si>
    <t>90157</t>
  </si>
  <si>
    <t>PADS</t>
  </si>
  <si>
    <t>90002A</t>
  </si>
  <si>
    <t>85190</t>
  </si>
  <si>
    <t>90098</t>
  </si>
  <si>
    <t>85089</t>
  </si>
  <si>
    <t>90214G</t>
  </si>
  <si>
    <t>85170B</t>
  </si>
  <si>
    <t>90161B</t>
  </si>
  <si>
    <t>85087</t>
  </si>
  <si>
    <t>84845C</t>
  </si>
  <si>
    <t>84899E</t>
  </si>
  <si>
    <t>84916</t>
  </si>
  <si>
    <t>90010A</t>
  </si>
  <si>
    <t>84661A</t>
  </si>
  <si>
    <t>84661B</t>
  </si>
  <si>
    <t>84804A</t>
  </si>
  <si>
    <t>84255B</t>
  </si>
  <si>
    <t>84690</t>
  </si>
  <si>
    <t>84192</t>
  </si>
  <si>
    <t>84597B</t>
  </si>
  <si>
    <t>84029D</t>
  </si>
  <si>
    <t>84247H</t>
  </si>
  <si>
    <t>84857C</t>
  </si>
  <si>
    <t>84030B</t>
  </si>
  <si>
    <t>84030C</t>
  </si>
  <si>
    <t>90178A</t>
  </si>
  <si>
    <t>84086B</t>
  </si>
  <si>
    <t>90014A</t>
  </si>
  <si>
    <t>90124A</t>
  </si>
  <si>
    <t>84705C</t>
  </si>
  <si>
    <t>84201B</t>
  </si>
  <si>
    <t>84201C</t>
  </si>
  <si>
    <t>84205C</t>
  </si>
  <si>
    <t>84206A</t>
  </si>
  <si>
    <t>84206B</t>
  </si>
  <si>
    <t>84206C</t>
  </si>
  <si>
    <t>90214N</t>
  </si>
  <si>
    <t>84226</t>
  </si>
  <si>
    <t>90209C</t>
  </si>
  <si>
    <t>84227</t>
  </si>
  <si>
    <t>84228</t>
  </si>
  <si>
    <t>90122B</t>
  </si>
  <si>
    <t>90087</t>
  </si>
  <si>
    <t>90186A</t>
  </si>
  <si>
    <t>90208</t>
  </si>
  <si>
    <t>90159</t>
  </si>
  <si>
    <t>90210B</t>
  </si>
  <si>
    <t>84247J</t>
  </si>
  <si>
    <t>90036D</t>
  </si>
  <si>
    <t>84249A</t>
  </si>
  <si>
    <t>84870C</t>
  </si>
  <si>
    <t>90010E</t>
  </si>
  <si>
    <t>84250M</t>
  </si>
  <si>
    <t>84251B</t>
  </si>
  <si>
    <t>85032B</t>
  </si>
  <si>
    <t>84251C</t>
  </si>
  <si>
    <t>84877A</t>
  </si>
  <si>
    <t>84951A</t>
  </si>
  <si>
    <t>84927D</t>
  </si>
  <si>
    <t>84711A</t>
  </si>
  <si>
    <t>84251J</t>
  </si>
  <si>
    <t>84255A</t>
  </si>
  <si>
    <t>84927E</t>
  </si>
  <si>
    <t>84707B</t>
  </si>
  <si>
    <t>90014C</t>
  </si>
  <si>
    <t>84527</t>
  </si>
  <si>
    <t>84292B</t>
  </si>
  <si>
    <t>84311</t>
  </si>
  <si>
    <t>84465</t>
  </si>
  <si>
    <t>84906</t>
  </si>
  <si>
    <t>84454</t>
  </si>
  <si>
    <t>84340</t>
  </si>
  <si>
    <t>84429A</t>
  </si>
  <si>
    <t>85128</t>
  </si>
  <si>
    <t>84366</t>
  </si>
  <si>
    <t>84367</t>
  </si>
  <si>
    <t>84962</t>
  </si>
  <si>
    <t>84464</t>
  </si>
  <si>
    <t>84402B</t>
  </si>
  <si>
    <t>90196A</t>
  </si>
  <si>
    <t>84415A</t>
  </si>
  <si>
    <t>84725</t>
  </si>
  <si>
    <t>84415B</t>
  </si>
  <si>
    <t>84913B</t>
  </si>
  <si>
    <t>84424A</t>
  </si>
  <si>
    <t>90214O</t>
  </si>
  <si>
    <t>84425A</t>
  </si>
  <si>
    <t>84966A</t>
  </si>
  <si>
    <t>84427B</t>
  </si>
  <si>
    <t>90145</t>
  </si>
  <si>
    <t>90214D</t>
  </si>
  <si>
    <t>84447</t>
  </si>
  <si>
    <t>84450A</t>
  </si>
  <si>
    <t>90214P</t>
  </si>
  <si>
    <t>84450B</t>
  </si>
  <si>
    <t>90088</t>
  </si>
  <si>
    <t>84452</t>
  </si>
  <si>
    <t>90192</t>
  </si>
  <si>
    <t>90093</t>
  </si>
  <si>
    <t>90070</t>
  </si>
  <si>
    <t>84456</t>
  </si>
  <si>
    <t>84876B</t>
  </si>
  <si>
    <t>90129A</t>
  </si>
  <si>
    <t>84800S</t>
  </si>
  <si>
    <t>90129B</t>
  </si>
  <si>
    <t>84706C</t>
  </si>
  <si>
    <t>84882</t>
  </si>
  <si>
    <t>84952A</t>
  </si>
  <si>
    <t>84462</t>
  </si>
  <si>
    <t>85094</t>
  </si>
  <si>
    <t>84706B</t>
  </si>
  <si>
    <t>85026B</t>
  </si>
  <si>
    <t>84745B</t>
  </si>
  <si>
    <t>84656</t>
  </si>
  <si>
    <t>84493</t>
  </si>
  <si>
    <t>84926A</t>
  </si>
  <si>
    <t>90082A</t>
  </si>
  <si>
    <t>84806A</t>
  </si>
  <si>
    <t>90146</t>
  </si>
  <si>
    <t>84509E</t>
  </si>
  <si>
    <t>84576</t>
  </si>
  <si>
    <t>84529A</t>
  </si>
  <si>
    <t>84510E</t>
  </si>
  <si>
    <t>90209A</t>
  </si>
  <si>
    <t>90124B</t>
  </si>
  <si>
    <t>85165</t>
  </si>
  <si>
    <t>84529B</t>
  </si>
  <si>
    <t>90178B</t>
  </si>
  <si>
    <t>84537B</t>
  </si>
  <si>
    <t>84539</t>
  </si>
  <si>
    <t>84546</t>
  </si>
  <si>
    <t>84548</t>
  </si>
  <si>
    <t>84855</t>
  </si>
  <si>
    <t>84549</t>
  </si>
  <si>
    <t>84550</t>
  </si>
  <si>
    <t>84551</t>
  </si>
  <si>
    <t>90196B</t>
  </si>
  <si>
    <t>90029</t>
  </si>
  <si>
    <t>84805A</t>
  </si>
  <si>
    <t>84562B</t>
  </si>
  <si>
    <t>84706F</t>
  </si>
  <si>
    <t>90199B</t>
  </si>
  <si>
    <t>90185B</t>
  </si>
  <si>
    <t>84564</t>
  </si>
  <si>
    <t>90115</t>
  </si>
  <si>
    <t>84567</t>
  </si>
  <si>
    <t>85179A</t>
  </si>
  <si>
    <t>84806B</t>
  </si>
  <si>
    <t>90002C</t>
  </si>
  <si>
    <t>84570B</t>
  </si>
  <si>
    <t>84572</t>
  </si>
  <si>
    <t>90161A</t>
  </si>
  <si>
    <t>84575A</t>
  </si>
  <si>
    <t>90214F</t>
  </si>
  <si>
    <t>84575B</t>
  </si>
  <si>
    <t>84720</t>
  </si>
  <si>
    <t>90122A</t>
  </si>
  <si>
    <t>90214T</t>
  </si>
  <si>
    <t>90129C</t>
  </si>
  <si>
    <t>84582</t>
  </si>
  <si>
    <t>84751B</t>
  </si>
  <si>
    <t>84586L</t>
  </si>
  <si>
    <t>85131B</t>
  </si>
  <si>
    <t>84593</t>
  </si>
  <si>
    <t>84927A</t>
  </si>
  <si>
    <t>85023C</t>
  </si>
  <si>
    <t>90210A</t>
  </si>
  <si>
    <t>84875A</t>
  </si>
  <si>
    <t>84596I</t>
  </si>
  <si>
    <t>84845D</t>
  </si>
  <si>
    <t>84926E</t>
  </si>
  <si>
    <t>84709A</t>
  </si>
  <si>
    <t>84927F</t>
  </si>
  <si>
    <t>84599</t>
  </si>
  <si>
    <t>84608</t>
  </si>
  <si>
    <t>90035A</t>
  </si>
  <si>
    <t>84611B</t>
  </si>
  <si>
    <t>84612B</t>
  </si>
  <si>
    <t>84613A</t>
  </si>
  <si>
    <t>84877B</t>
  </si>
  <si>
    <t>84614A</t>
  </si>
  <si>
    <t>84614C</t>
  </si>
  <si>
    <t>84617</t>
  </si>
  <si>
    <t>84622</t>
  </si>
  <si>
    <t>84626</t>
  </si>
  <si>
    <t>84629</t>
  </si>
  <si>
    <t>84630</t>
  </si>
  <si>
    <t>84648</t>
  </si>
  <si>
    <t>84925E</t>
  </si>
  <si>
    <t>90201A</t>
  </si>
  <si>
    <t>90129D</t>
  </si>
  <si>
    <t>84660A</t>
  </si>
  <si>
    <t>90185D</t>
  </si>
  <si>
    <t>90036A</t>
  </si>
  <si>
    <t>90094</t>
  </si>
  <si>
    <t>90123A</t>
  </si>
  <si>
    <t>90104</t>
  </si>
  <si>
    <t>90048</t>
  </si>
  <si>
    <t>84661C</t>
  </si>
  <si>
    <t>90129F</t>
  </si>
  <si>
    <t>90040D</t>
  </si>
  <si>
    <t>90162B</t>
  </si>
  <si>
    <t>90175B</t>
  </si>
  <si>
    <t>90120C</t>
  </si>
  <si>
    <t>90013D</t>
  </si>
  <si>
    <t>90024D</t>
  </si>
  <si>
    <t>90122C</t>
  </si>
  <si>
    <t>90191</t>
  </si>
  <si>
    <t>84782B</t>
  </si>
  <si>
    <t>85023A</t>
  </si>
  <si>
    <t>84925C</t>
  </si>
  <si>
    <t>84921</t>
  </si>
  <si>
    <t>90036C</t>
  </si>
  <si>
    <t>85018A</t>
  </si>
  <si>
    <t>85018C</t>
  </si>
  <si>
    <t>85018B</t>
  </si>
  <si>
    <t>90201B</t>
  </si>
  <si>
    <t>84679</t>
  </si>
  <si>
    <t>84745A</t>
  </si>
  <si>
    <t>84926B</t>
  </si>
  <si>
    <t>84705A</t>
  </si>
  <si>
    <t>84705B</t>
  </si>
  <si>
    <t>84705D</t>
  </si>
  <si>
    <t>84705F</t>
  </si>
  <si>
    <t>85166A</t>
  </si>
  <si>
    <t>84711B</t>
  </si>
  <si>
    <t>90123D</t>
  </si>
  <si>
    <t>84721</t>
  </si>
  <si>
    <t>84723</t>
  </si>
  <si>
    <t>84731</t>
  </si>
  <si>
    <t>84732B</t>
  </si>
  <si>
    <t>84732D</t>
  </si>
  <si>
    <t>84743C</t>
  </si>
  <si>
    <t>84858A</t>
  </si>
  <si>
    <t>84746</t>
  </si>
  <si>
    <t>85159B</t>
  </si>
  <si>
    <t>90129E</t>
  </si>
  <si>
    <t>84757</t>
  </si>
  <si>
    <t>90089</t>
  </si>
  <si>
    <t>90000D</t>
  </si>
  <si>
    <t>90160A</t>
  </si>
  <si>
    <t>90155</t>
  </si>
  <si>
    <t>90016B</t>
  </si>
  <si>
    <t>90162A</t>
  </si>
  <si>
    <t>84765</t>
  </si>
  <si>
    <t>90121B</t>
  </si>
  <si>
    <t>90214I</t>
  </si>
  <si>
    <t>90086</t>
  </si>
  <si>
    <t>90162C</t>
  </si>
  <si>
    <t>85130B</t>
  </si>
  <si>
    <t>84951B</t>
  </si>
  <si>
    <t>90180B</t>
  </si>
  <si>
    <t>84886</t>
  </si>
  <si>
    <t>90201C</t>
  </si>
  <si>
    <t>90201D</t>
  </si>
  <si>
    <t>84795E</t>
  </si>
  <si>
    <t>84798C</t>
  </si>
  <si>
    <t>90036B</t>
  </si>
  <si>
    <t>84803B</t>
  </si>
  <si>
    <t>90024E</t>
  </si>
  <si>
    <t>84814A</t>
  </si>
  <si>
    <t>90060F</t>
  </si>
  <si>
    <t>84814B</t>
  </si>
  <si>
    <t>85050</t>
  </si>
  <si>
    <t>90058A</t>
  </si>
  <si>
    <t>90194</t>
  </si>
  <si>
    <t>90123B</t>
  </si>
  <si>
    <t>90100</t>
  </si>
  <si>
    <t>84967A</t>
  </si>
  <si>
    <t>90042C</t>
  </si>
  <si>
    <t>90137</t>
  </si>
  <si>
    <t>90019A</t>
  </si>
  <si>
    <t>90144</t>
  </si>
  <si>
    <t>85225</t>
  </si>
  <si>
    <t>90013A</t>
  </si>
  <si>
    <t>84845A</t>
  </si>
  <si>
    <t>90002E</t>
  </si>
  <si>
    <t>90084</t>
  </si>
  <si>
    <t>90151</t>
  </si>
  <si>
    <t>90040A</t>
  </si>
  <si>
    <t>90114</t>
  </si>
  <si>
    <t>84867A</t>
  </si>
  <si>
    <t>90003D</t>
  </si>
  <si>
    <t>90096</t>
  </si>
  <si>
    <t>90116</t>
  </si>
  <si>
    <t>90000A</t>
  </si>
  <si>
    <t>84857A</t>
  </si>
  <si>
    <t>90150</t>
  </si>
  <si>
    <t>85151</t>
  </si>
  <si>
    <t>90013C</t>
  </si>
  <si>
    <t>90014B</t>
  </si>
  <si>
    <t>84864A</t>
  </si>
  <si>
    <t>84915</t>
  </si>
  <si>
    <t>84868A</t>
  </si>
  <si>
    <t>85024B</t>
  </si>
  <si>
    <t>84868B</t>
  </si>
  <si>
    <t>84926D</t>
  </si>
  <si>
    <t>84872A</t>
  </si>
  <si>
    <t>90036E</t>
  </si>
  <si>
    <t>84873A</t>
  </si>
  <si>
    <t>84876C</t>
  </si>
  <si>
    <t>84877D</t>
  </si>
  <si>
    <t>90211B</t>
  </si>
  <si>
    <t>84891B</t>
  </si>
  <si>
    <t>90190B</t>
  </si>
  <si>
    <t>90199D</t>
  </si>
  <si>
    <t>84914A</t>
  </si>
  <si>
    <t>84917</t>
  </si>
  <si>
    <t>90212B</t>
  </si>
  <si>
    <t>90108</t>
  </si>
  <si>
    <t>90162D</t>
  </si>
  <si>
    <t>90005A</t>
  </si>
  <si>
    <t>90210D</t>
  </si>
  <si>
    <t>90186B</t>
  </si>
  <si>
    <t>90081C</t>
  </si>
  <si>
    <t>84923</t>
  </si>
  <si>
    <t>90190A</t>
  </si>
  <si>
    <t>90179C</t>
  </si>
  <si>
    <t>85184B</t>
  </si>
  <si>
    <t>90214V</t>
  </si>
  <si>
    <t>90018A</t>
  </si>
  <si>
    <t>90199A</t>
  </si>
  <si>
    <t>84926F</t>
  </si>
  <si>
    <t>90002B</t>
  </si>
  <si>
    <t>90092</t>
  </si>
  <si>
    <t>90040C</t>
  </si>
  <si>
    <t>90000B</t>
  </si>
  <si>
    <t>90023</t>
  </si>
  <si>
    <t>90013B</t>
  </si>
  <si>
    <t>84942</t>
  </si>
  <si>
    <t>90156</t>
  </si>
  <si>
    <t>90065A</t>
  </si>
  <si>
    <t>90036F</t>
  </si>
  <si>
    <t>90190C</t>
  </si>
  <si>
    <t>90124C</t>
  </si>
  <si>
    <t>90049</t>
  </si>
  <si>
    <t>90016A</t>
  </si>
  <si>
    <t>90003B</t>
  </si>
  <si>
    <t>90069</t>
  </si>
  <si>
    <t>90046</t>
  </si>
  <si>
    <t>85072</t>
  </si>
  <si>
    <t>90125D</t>
  </si>
  <si>
    <t>90125A</t>
  </si>
  <si>
    <t>90123C</t>
  </si>
  <si>
    <t>90111</t>
  </si>
  <si>
    <t>90056</t>
  </si>
  <si>
    <t>85079</t>
  </si>
  <si>
    <t>90173</t>
  </si>
  <si>
    <t>90042A</t>
  </si>
  <si>
    <t>90149</t>
  </si>
  <si>
    <t>90163A</t>
  </si>
  <si>
    <t>85024A</t>
  </si>
  <si>
    <t>90030B</t>
  </si>
  <si>
    <t>90185A</t>
  </si>
  <si>
    <t>90028</t>
  </si>
  <si>
    <t>90063A</t>
  </si>
  <si>
    <t>90063B</t>
  </si>
  <si>
    <t>90026D</t>
  </si>
  <si>
    <t>90205C</t>
  </si>
  <si>
    <t>90128B</t>
  </si>
  <si>
    <t>90130A</t>
  </si>
  <si>
    <t>90128A</t>
  </si>
  <si>
    <t>90158</t>
  </si>
  <si>
    <t>90019B</t>
  </si>
  <si>
    <t>85043</t>
  </si>
  <si>
    <t>90179B</t>
  </si>
  <si>
    <t>90210C</t>
  </si>
  <si>
    <t>90018B</t>
  </si>
  <si>
    <t>90026A</t>
  </si>
  <si>
    <t>90060D</t>
  </si>
  <si>
    <t>90042B</t>
  </si>
  <si>
    <t>90027D</t>
  </si>
  <si>
    <t>90059E</t>
  </si>
  <si>
    <t>90059C</t>
  </si>
  <si>
    <t>90165B</t>
  </si>
  <si>
    <t>90065B</t>
  </si>
  <si>
    <t>90067A</t>
  </si>
  <si>
    <t>90003C</t>
  </si>
  <si>
    <t>85069</t>
  </si>
  <si>
    <t>90020</t>
  </si>
  <si>
    <t>90016C</t>
  </si>
  <si>
    <t>85083</t>
  </si>
  <si>
    <t>85095</t>
  </si>
  <si>
    <t>90039C</t>
  </si>
  <si>
    <t>90021</t>
  </si>
  <si>
    <t>85115B</t>
  </si>
  <si>
    <t>90001D</t>
  </si>
  <si>
    <t>90037A</t>
  </si>
  <si>
    <t>90019C</t>
  </si>
  <si>
    <t>90027B</t>
  </si>
  <si>
    <t>90026B</t>
  </si>
  <si>
    <t>90038A</t>
  </si>
  <si>
    <t>90078</t>
  </si>
  <si>
    <t>90189A</t>
  </si>
  <si>
    <t>90099</t>
  </si>
  <si>
    <t>90176C</t>
  </si>
  <si>
    <t>90024A</t>
  </si>
  <si>
    <t>90170</t>
  </si>
  <si>
    <t>90043</t>
  </si>
  <si>
    <t>90197D</t>
  </si>
  <si>
    <t>90024C</t>
  </si>
  <si>
    <t>90037B</t>
  </si>
  <si>
    <t>90206C</t>
  </si>
  <si>
    <t>90135A</t>
  </si>
  <si>
    <t>90037C</t>
  </si>
  <si>
    <t>90073</t>
  </si>
  <si>
    <t>90133</t>
  </si>
  <si>
    <t>90214Z</t>
  </si>
  <si>
    <t>85159A</t>
  </si>
  <si>
    <t>90138</t>
  </si>
  <si>
    <t>90018C</t>
  </si>
  <si>
    <t>90059D</t>
  </si>
  <si>
    <t>90177C</t>
  </si>
  <si>
    <t>90177D</t>
  </si>
  <si>
    <t>90212C</t>
  </si>
  <si>
    <t>90024B</t>
  </si>
  <si>
    <t>90083</t>
  </si>
  <si>
    <t>90152B</t>
  </si>
  <si>
    <t>90060C</t>
  </si>
  <si>
    <t>90030C</t>
  </si>
  <si>
    <t>90202D</t>
  </si>
  <si>
    <t>85171</t>
  </si>
  <si>
    <t>85179C</t>
  </si>
  <si>
    <t>85185E</t>
  </si>
  <si>
    <t>90140</t>
  </si>
  <si>
    <t>85186B</t>
  </si>
  <si>
    <t>85192S</t>
  </si>
  <si>
    <t>90075</t>
  </si>
  <si>
    <t>90152C</t>
  </si>
  <si>
    <t>90134</t>
  </si>
  <si>
    <t>90067B</t>
  </si>
  <si>
    <t>90168</t>
  </si>
  <si>
    <t>90131</t>
  </si>
  <si>
    <t>90026C</t>
  </si>
  <si>
    <t>90066A</t>
  </si>
  <si>
    <t>85230C</t>
  </si>
  <si>
    <t>85230D</t>
  </si>
  <si>
    <t>90126A</t>
  </si>
  <si>
    <t>90001C</t>
  </si>
  <si>
    <t>90064B</t>
  </si>
  <si>
    <t>90125C</t>
  </si>
  <si>
    <t>90125B</t>
  </si>
  <si>
    <t>90206A</t>
  </si>
  <si>
    <t>85232C</t>
  </si>
  <si>
    <t>90165A</t>
  </si>
  <si>
    <t>90139</t>
  </si>
  <si>
    <t>90166</t>
  </si>
  <si>
    <t>90000C</t>
  </si>
  <si>
    <t>90039D</t>
  </si>
  <si>
    <t>90072</t>
  </si>
  <si>
    <t>90001A</t>
  </si>
  <si>
    <t>90001B</t>
  </si>
  <si>
    <t>90060B</t>
  </si>
  <si>
    <t>90177B</t>
  </si>
  <si>
    <t>90128C</t>
  </si>
  <si>
    <t>90179A</t>
  </si>
  <si>
    <t>90103</t>
  </si>
  <si>
    <t>90030A</t>
  </si>
  <si>
    <t>90025E</t>
  </si>
  <si>
    <t>90081B</t>
  </si>
  <si>
    <t>90119</t>
  </si>
  <si>
    <t>90003E</t>
  </si>
  <si>
    <t>90004A</t>
  </si>
  <si>
    <t>90074</t>
  </si>
  <si>
    <t>90126C</t>
  </si>
  <si>
    <t>90079</t>
  </si>
  <si>
    <t>90011A</t>
  </si>
  <si>
    <t>90011B</t>
  </si>
  <si>
    <t>90011C</t>
  </si>
  <si>
    <t>90011E</t>
  </si>
  <si>
    <t>90012B</t>
  </si>
  <si>
    <t>90038C</t>
  </si>
  <si>
    <t>90039B</t>
  </si>
  <si>
    <t>90211A</t>
  </si>
  <si>
    <t>90024F</t>
  </si>
  <si>
    <t>90025B</t>
  </si>
  <si>
    <t>90025C</t>
  </si>
  <si>
    <t>90025D</t>
  </si>
  <si>
    <t>90025F</t>
  </si>
  <si>
    <t>90027A</t>
  </si>
  <si>
    <t>90027C</t>
  </si>
  <si>
    <t>90189B</t>
  </si>
  <si>
    <t>90176A</t>
  </si>
  <si>
    <t>90033</t>
  </si>
  <si>
    <t>90176D</t>
  </si>
  <si>
    <t>90034</t>
  </si>
  <si>
    <t>90037D</t>
  </si>
  <si>
    <t>90052</t>
  </si>
  <si>
    <t>90038B</t>
  </si>
  <si>
    <t>90130C</t>
  </si>
  <si>
    <t>90039A</t>
  </si>
  <si>
    <t>90181A</t>
  </si>
  <si>
    <t>90169</t>
  </si>
  <si>
    <t>SP1002</t>
  </si>
  <si>
    <t>90041</t>
  </si>
  <si>
    <t>90214W</t>
  </si>
  <si>
    <t>90177E</t>
  </si>
  <si>
    <t>90059F</t>
  </si>
  <si>
    <t>90059A</t>
  </si>
  <si>
    <t>90141E</t>
  </si>
  <si>
    <t>90214Y</t>
  </si>
  <si>
    <t>90051</t>
  </si>
  <si>
    <t>90141C</t>
  </si>
  <si>
    <t>90171</t>
  </si>
  <si>
    <t>90054</t>
  </si>
  <si>
    <t>90204</t>
  </si>
  <si>
    <t>90095</t>
  </si>
  <si>
    <t>90059B</t>
  </si>
  <si>
    <t>90102</t>
  </si>
  <si>
    <t>90130D</t>
  </si>
  <si>
    <t>90127B</t>
  </si>
  <si>
    <t>90183A</t>
  </si>
  <si>
    <t>90091</t>
  </si>
  <si>
    <t>90130B</t>
  </si>
  <si>
    <t>90064A</t>
  </si>
  <si>
    <t>90141A</t>
  </si>
  <si>
    <t>90128D</t>
  </si>
  <si>
    <t>90071</t>
  </si>
  <si>
    <t>90202A</t>
  </si>
  <si>
    <t>90118</t>
  </si>
  <si>
    <t>90202C</t>
  </si>
  <si>
    <t>90077</t>
  </si>
  <si>
    <t>90082C</t>
  </si>
  <si>
    <t>90127A</t>
  </si>
  <si>
    <t>90163B</t>
  </si>
  <si>
    <t>90164A</t>
  </si>
  <si>
    <t>90164B</t>
  </si>
  <si>
    <t>90197B</t>
  </si>
  <si>
    <t>90101</t>
  </si>
  <si>
    <t>90125E</t>
  </si>
  <si>
    <t>90154</t>
  </si>
  <si>
    <t>90176B</t>
  </si>
  <si>
    <t>90183C</t>
  </si>
  <si>
    <t>90142D</t>
  </si>
  <si>
    <t>90214U</t>
  </si>
  <si>
    <t>90202B</t>
  </si>
  <si>
    <t>90177A</t>
  </si>
  <si>
    <t>90152A</t>
  </si>
  <si>
    <t>90187A</t>
  </si>
  <si>
    <t>90187B</t>
  </si>
  <si>
    <t>90188</t>
  </si>
  <si>
    <t>90182C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</si>
</sst>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&quot;$&quot;#,##0"/>
    <numFmt numFmtId="165" formatCode="&quot;$&quot;#,##0.00"/>
  </numFmts>
  <fonts count="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8">
    <xf numFmtId="0" fontId="0" fillId="0" borderId="0" xfId="0"/>
    <xf numFmtId="164" fontId="0" fillId="0" borderId="0" xfId="1" applyNumberFormat="1" applyFont="1"/>
    <xf numFmtId="14" fontId="0" fillId="0" borderId="0" xfId="0" applyNumberFormat="1"/>
    <xf numFmtId="1" fontId="0" fillId="0" borderId="0" xfId="0" applyNumberFormat="1"/>
    <xf numFmtId="0" fontId="0" fillId="0" borderId="0" xfId="0" applyAlignment="1">
      <alignment horizontal="left"/>
    </xf>
    <xf numFmtId="164" fontId="0" fillId="0" borderId="0" xfId="0" applyNumberFormat="1"/>
    <xf numFmtId="9" fontId="0" fillId="0" borderId="0" xfId="2" applyFont="1"/>
    <xf numFmtId="165" fontId="0" fillId="0" borderId="0" xfId="0" applyNumberFormat="1"/>
  </cellXfs>
  <cellStyles count="3">
    <cellStyle name="Currency" xfId="1" builtinId="4"/>
    <cellStyle name="Normal" xfId="0" builtinId="0"/>
    <cellStyle name="Percent" xfId="2" builtinId="5"/>
  </cellStyles>
  <dxfs count="13">
    <dxf>
      <numFmt numFmtId="165" formatCode="&quot;$&quot;#,##0.00"/>
    </dxf>
    <dxf>
      <numFmt numFmtId="0" formatCode="General"/>
    </dxf>
    <dxf>
      <numFmt numFmtId="0" formatCode="General"/>
    </dxf>
    <dxf>
      <numFmt numFmtId="164" formatCode="&quot;$&quot;#,##0"/>
    </dxf>
    <dxf>
      <numFmt numFmtId="164" formatCode="&quot;$&quot;#,##0"/>
    </dxf>
    <dxf>
      <numFmt numFmtId="164" formatCode="&quot;$&quot;#,##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4" formatCode="&quot;$&quot;#,##0"/>
    </dxf>
    <dxf>
      <numFmt numFmtId="1" formatCode="0"/>
    </dxf>
    <dxf>
      <numFmt numFmtId="19" formatCode="m/d/yyyy"/>
    </dxf>
    <dxf>
      <fill>
        <gradientFill degree="90">
          <stop position="0">
            <color theme="0"/>
          </stop>
          <stop position="1">
            <color rgb="FFFF3B30"/>
          </stop>
        </gradientFill>
      </fill>
    </dxf>
    <dxf>
      <fill>
        <gradientFill degree="90">
          <stop position="0">
            <color theme="0"/>
          </stop>
          <stop position="1">
            <color rgb="FFFFC107"/>
          </stop>
        </gradientFill>
      </fill>
      <border>
        <vertical/>
        <horizontal/>
      </border>
    </dxf>
    <dxf>
      <fill>
        <gradientFill degree="90">
          <stop position="0">
            <color theme="0" tint="-0.1490218817712943"/>
          </stop>
          <stop position="1">
            <color rgb="FF3A7BD5"/>
          </stop>
        </gradientFill>
      </fill>
    </dxf>
    <dxf>
      <fill>
        <gradientFill degree="90">
          <stop position="0">
            <color theme="0"/>
          </stop>
          <stop position="1">
            <color rgb="FF6E6E6E"/>
          </stop>
        </gradient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pivotCacheDefinition" Target="pivotCache/pivotCacheDefinition1.xml"/><Relationship Id="rId7" Type="http://schemas.openxmlformats.org/officeDocument/2006/relationships/connections" Target="connections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alcChain" Target="calcChain.xml"/><Relationship Id="rId5" Type="http://schemas.openxmlformats.org/officeDocument/2006/relationships/pivotCacheDefinition" Target="pivotCache/pivotCacheDefinition3.xml"/><Relationship Id="rId10" Type="http://schemas.openxmlformats.org/officeDocument/2006/relationships/powerPivotData" Target="model/item.data"/><Relationship Id="rId4" Type="http://schemas.openxmlformats.org/officeDocument/2006/relationships/pivotCacheDefinition" Target="pivotCache/pivotCacheDefinition2.xml"/><Relationship Id="rId9" Type="http://schemas.openxmlformats.org/officeDocument/2006/relationships/sharedStrings" Target="sharedStrings.xml"/></Relationships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J\Downloads\Analysis%20of%20ecommerce.xlsx" TargetMode="External"/><Relationship Id="rId1" Type="http://schemas.openxmlformats.org/officeDocument/2006/relationships/externalLinkPath" Target="/Users/J/Downloads/Analysis%20of%20ecommerc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Online_retail_clean"/>
      <sheetName val="Revenue_Analysis"/>
      <sheetName val="Customer_Analysis"/>
      <sheetName val="Product_Analysis"/>
      <sheetName val="Sheet8"/>
    </sheetNames>
    <sheetDataSet>
      <sheetData sheetId="0"/>
      <sheetData sheetId="1"/>
      <sheetData sheetId="2"/>
      <sheetData sheetId="3"/>
      <sheetData sheetId="4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ɸnÂRch ." refreshedDate="45993.861611574073" backgroundQuery="1" createdVersion="8" refreshedVersion="8" minRefreshableVersion="3" recordCount="0" supportSubquery="1" supportAdvancedDrill="1" xr:uid="{F3C48441-B787-4BB6-AC4E-C6328D89444A}">
  <cacheSource type="external" connectionId="1"/>
  <cacheFields count="1">
    <cacheField name="[Measures].[Distinct Count of StockCode]" caption="Distinct Count of StockCode" numFmtId="0" hierarchy="30" level="32767"/>
  </cacheFields>
  <cacheHierarchies count="32">
    <cacheHierarchy uniqueName="[Online_retail_clean].[Invoice]" caption="Invoice" attribute="1" defaultMemberUniqueName="[Online_retail_clean].[Invoice].[All]" allUniqueName="[Online_retail_clean].[Invoice].[All]" dimensionUniqueName="[Online_retail_clean]" displayFolder="" count="0" memberValueDatatype="20" unbalanced="0"/>
    <cacheHierarchy uniqueName="[Online_retail_clean].[StockCode]" caption="StockCode" attribute="1" defaultMemberUniqueName="[Online_retail_clean].[StockCode].[All]" allUniqueName="[Online_retail_clean].[StockCode].[All]" dimensionUniqueName="[Online_retail_clean]" displayFolder="" count="0" memberValueDatatype="130" unbalanced="0"/>
    <cacheHierarchy uniqueName="[Online_retail_clean].[Description]" caption="Description" attribute="1" defaultMemberUniqueName="[Online_retail_clean].[Description].[All]" allUniqueName="[Online_retail_clean].[Description].[All]" dimensionUniqueName="[Online_retail_clean]" displayFolder="" count="0" memberValueDatatype="130" unbalanced="0"/>
    <cacheHierarchy uniqueName="[Online_retail_clean].[Quantity]" caption="Quantity" attribute="1" defaultMemberUniqueName="[Online_retail_clean].[Quantity].[All]" allUniqueName="[Online_retail_clean].[Quantity].[All]" dimensionUniqueName="[Online_retail_clean]" displayFolder="" count="0" memberValueDatatype="20" unbalanced="0"/>
    <cacheHierarchy uniqueName="[Online_retail_clean].[InvoiceDate]" caption="InvoiceDate" attribute="1" time="1" defaultMemberUniqueName="[Online_retail_clean].[InvoiceDate].[All]" allUniqueName="[Online_retail_clean].[InvoiceDate].[All]" dimensionUniqueName="[Online_retail_clean]" displayFolder="" count="0" memberValueDatatype="7" unbalanced="0"/>
    <cacheHierarchy uniqueName="[Online_retail_clean].[Price]" caption="Price" attribute="1" defaultMemberUniqueName="[Online_retail_clean].[Price].[All]" allUniqueName="[Online_retail_clean].[Price].[All]" dimensionUniqueName="[Online_retail_clean]" displayFolder="" count="0" memberValueDatatype="5" unbalanced="0"/>
    <cacheHierarchy uniqueName="[Online_retail_clean].[Customer ID]" caption="Customer ID" attribute="1" defaultMemberUniqueName="[Online_retail_clean].[Customer ID].[All]" allUniqueName="[Online_retail_clean].[Customer ID].[All]" dimensionUniqueName="[Online_retail_clean]" displayFolder="" count="0" memberValueDatatype="20" unbalanced="0"/>
    <cacheHierarchy uniqueName="[Online_retail_clean].[Country]" caption="Country" attribute="1" defaultMemberUniqueName="[Online_retail_clean].[Country].[All]" allUniqueName="[Online_retail_clean].[Country].[All]" dimensionUniqueName="[Online_retail_clean]" displayFolder="" count="0" memberValueDatatype="130" unbalanced="0"/>
    <cacheHierarchy uniqueName="[Online_retail_clean].[InvoiceAmount]" caption="InvoiceAmount" attribute="1" defaultMemberUniqueName="[Online_retail_clean].[InvoiceAmount].[All]" allUniqueName="[Online_retail_clean].[InvoiceAmount].[All]" dimensionUniqueName="[Online_retail_clean]" displayFolder="" count="0" memberValueDatatype="5" unbalanced="0"/>
    <cacheHierarchy uniqueName="[Online_retail_clean].[InvoiceDate (Year)]" caption="InvoiceDate (Year)" attribute="1" defaultMemberUniqueName="[Online_retail_clean].[InvoiceDate (Year)].[All]" allUniqueName="[Online_retail_clean].[InvoiceDate (Year)].[All]" dimensionUniqueName="[Online_retail_clean]" displayFolder="" count="0" memberValueDatatype="130" unbalanced="0"/>
    <cacheHierarchy uniqueName="[Online_retail_clean].[InvoiceDate (Quarter)]" caption="InvoiceDate (Quarter)" attribute="1" defaultMemberUniqueName="[Online_retail_clean].[InvoiceDate (Quarter)].[All]" allUniqueName="[Online_retail_clean].[InvoiceDate (Quarter)].[All]" dimensionUniqueName="[Online_retail_clean]" displayFolder="" count="0" memberValueDatatype="130" unbalanced="0"/>
    <cacheHierarchy uniqueName="[Online_retail_clean].[InvoiceDate (Month)]" caption="InvoiceDate (Month)" attribute="1" defaultMemberUniqueName="[Online_retail_clean].[InvoiceDate (Month)].[All]" allUniqueName="[Online_retail_clean].[InvoiceDate (Month)].[All]" dimensionUniqueName="[Online_retail_clean]" displayFolder="" count="0" memberValueDatatype="130" unbalanced="0"/>
    <cacheHierarchy uniqueName="[Online_retail_clean].[InvoiceDate (Month Index)]" caption="InvoiceDate (Month Index)" attribute="1" defaultMemberUniqueName="[Online_retail_clean].[InvoiceDate (Month Index)].[All]" allUniqueName="[Online_retail_clean].[InvoiceDate (Month Index)].[All]" dimensionUniqueName="[Online_retail_clean]" displayFolder="" count="0" memberValueDatatype="20" unbalanced="0" hidden="1"/>
    <cacheHierarchy uniqueName="[Measures].[__XL_Count Online_retail_clean]" caption="__XL_Count Online_retail_clean" measure="1" displayFolder="" measureGroup="Online_retail_clean" count="0" hidden="1"/>
    <cacheHierarchy uniqueName="[Measures].[__No measures defined]" caption="__No measures defined" measure="1" displayFolder="" count="0" hidden="1"/>
    <cacheHierarchy uniqueName="[Measures].[Sum of InvoiceAmount]" caption="Sum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scription]" caption="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Average of InvoiceAmount]" caption="Average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Invoice]" caption="Sum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InvoiceDate]" caption="Count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InvoiceDate]" caption="Max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nvoiceDate (Month)]" caption="Count of InvoiceDate (Month)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Customer ID]" caption="Sum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Distinct Count of Customer ID]" caption="Distinct Count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Invoice]" caption="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Invoice]" caption="Distinct 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Min of InvoiceDate]" caption="Min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rice]" caption="Sum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Max of Price]" caption="Max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tockCode]" caption="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StockCode]" caption="Distinct Count of StockCode" measure="1" displayFolder="" measureGroup="Online_retail_clea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scription]" caption="Distinct 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</cacheHierarchies>
  <kpis count="0"/>
  <dimensions count="2">
    <dimension measure="1" name="Measures" uniqueName="[Measures]" caption="Measures"/>
    <dimension name="Online_retail_clean" uniqueName="[Online_retail_clean]" caption="Online_retail_clean"/>
  </dimensions>
  <measureGroups count="1">
    <measureGroup name="Online_retail_clean" caption="Online_retail_clean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ɸnÂRch ." refreshedDate="45987.959025925928" backgroundQuery="1" createdVersion="8" refreshedVersion="8" minRefreshableVersion="3" recordCount="0" supportSubquery="1" supportAdvancedDrill="1" xr:uid="{62C5D354-8FDB-4C78-9FB2-3F3B2B4204D6}">
  <cacheSource type="external" connectionId="1"/>
  <cacheFields count="2">
    <cacheField name="[Online_retail_clean].[StockCode].[StockCode]" caption="StockCode" numFmtId="0" hierarchy="1" level="1">
      <sharedItems count="4008">
        <s v="10002"/>
        <s v="10080"/>
        <s v="10109"/>
        <s v="10120"/>
        <s v="10123C"/>
        <s v="10123G"/>
        <s v="10124A"/>
        <s v="10124G"/>
        <s v="10125"/>
        <s v="10133"/>
        <s v="10134"/>
        <s v="10135"/>
        <s v="10138"/>
        <s v="11001"/>
        <s v="15030"/>
        <s v="15034"/>
        <s v="15036"/>
        <s v="15039"/>
        <s v="15044A"/>
        <s v="15044B"/>
        <s v="15044C"/>
        <s v="15044D"/>
        <s v="15056BL"/>
        <s v="15056N"/>
        <s v="15056P"/>
        <s v="15058A"/>
        <s v="15058B"/>
        <s v="15058C"/>
        <s v="15059A"/>
        <s v="15060B"/>
        <s v="16008"/>
        <s v="16010"/>
        <s v="16011"/>
        <s v="16012"/>
        <s v="16014"/>
        <s v="16015"/>
        <s v="16016"/>
        <s v="16020C"/>
        <s v="16033"/>
        <s v="16043"/>
        <s v="16044"/>
        <s v="16045"/>
        <s v="16046"/>
        <s v="16047"/>
        <s v="16048"/>
        <s v="16049"/>
        <s v="16050"/>
        <s v="16051"/>
        <s v="16052"/>
        <s v="16053"/>
        <s v="16054"/>
        <s v="16119"/>
        <s v="16151A"/>
        <s v="16156L"/>
        <s v="16156N"/>
        <s v="16156S"/>
        <s v="16161C"/>
        <s v="16161E"/>
        <s v="16161G"/>
        <s v="16161M"/>
        <s v="16161P"/>
        <s v="16161U"/>
        <s v="16162L"/>
        <s v="16162M"/>
        <s v="16168M"/>
        <s v="16168S"/>
        <s v="16169A"/>
        <s v="16169C"/>
        <s v="16169D"/>
        <s v="16169F"/>
        <s v="16169G"/>
        <s v="16169K"/>
        <s v="16169M"/>
        <s v="16169N"/>
        <s v="16169P"/>
        <s v="16201A"/>
        <s v="16201B"/>
        <s v="16202A"/>
        <s v="16202B"/>
        <s v="16202C"/>
        <s v="16202E"/>
        <s v="16206B"/>
        <s v="16207A"/>
        <s v="16207B"/>
        <s v="16212"/>
        <s v="16215"/>
        <s v="16216"/>
        <s v="16218"/>
        <s v="16219"/>
        <s v="16225"/>
        <s v="16235"/>
        <s v="16236"/>
        <s v="16237"/>
        <s v="16238"/>
        <s v="16239"/>
        <s v="16243B"/>
        <s v="16244A"/>
        <s v="16244B"/>
        <s v="16245A"/>
        <s v="16248B"/>
        <s v="16254"/>
        <s v="16256B"/>
        <s v="16256C"/>
        <s v="16258A"/>
        <s v="16258B"/>
        <s v="16259"/>
        <s v="17001"/>
        <s v="17003"/>
        <s v="17007B"/>
        <s v="17011A"/>
        <s v="17011B"/>
        <s v="17011C"/>
        <s v="17011D"/>
        <s v="17011E"/>
        <s v="17011F"/>
        <s v="17012A"/>
        <s v="17012B"/>
        <s v="17012C"/>
        <s v="17012D"/>
        <s v="17012E"/>
        <s v="17012F"/>
        <s v="17013B"/>
        <s v="17013C"/>
        <s v="17013D"/>
        <s v="17013F"/>
        <s v="17014A"/>
        <s v="17014C"/>
        <s v="17014D"/>
        <s v="17014E"/>
        <s v="17014F"/>
        <s v="17021"/>
        <s v="17027A"/>
        <s v="17033"/>
        <s v="17038"/>
        <s v="17039"/>
        <s v="17061"/>
        <s v="17084A"/>
        <s v="17084G"/>
        <s v="17084J"/>
        <s v="17084N"/>
        <s v="17084P"/>
        <s v="17084R"/>
        <s v="17090A"/>
        <s v="17090D"/>
        <s v="17091A"/>
        <s v="17091B"/>
        <s v="17091F"/>
        <s v="17091J"/>
        <s v="17096"/>
        <s v="17107D"/>
        <s v="17108D"/>
        <s v="17109A"/>
        <s v="17109B"/>
        <s v="17109C"/>
        <s v="17109D"/>
        <s v="17129C"/>
        <s v="17129D"/>
        <s v="17129F"/>
        <s v="17136A"/>
        <s v="17164B"/>
        <s v="17164D"/>
        <s v="17165B"/>
        <s v="17165D"/>
        <s v="17174"/>
        <s v="17178"/>
        <s v="17181"/>
        <s v="17191A"/>
        <s v="18007"/>
        <s v="18010"/>
        <s v="18094C"/>
        <s v="18096C"/>
        <s v="18097A"/>
        <s v="18097B"/>
        <s v="18097C"/>
        <s v="18098A"/>
        <s v="18098B"/>
        <s v="18098C"/>
        <s v="20615"/>
        <s v="20616"/>
        <s v="20617"/>
        <s v="20618"/>
        <s v="20619"/>
        <s v="20620"/>
        <s v="20621"/>
        <s v="20622"/>
        <s v="20652"/>
        <s v="20653"/>
        <s v="20654"/>
        <s v="20655"/>
        <s v="20657"/>
        <s v="20658"/>
        <s v="20659"/>
        <s v="20660"/>
        <s v="20661"/>
        <s v="20662"/>
        <s v="20663"/>
        <s v="20664"/>
        <s v="20665"/>
        <s v="20666"/>
        <s v="20667"/>
        <s v="20668"/>
        <s v="20669"/>
        <s v="20670"/>
        <s v="20671"/>
        <s v="20672"/>
        <s v="20673"/>
        <s v="20674"/>
        <s v="20675"/>
        <s v="20676"/>
        <s v="20677"/>
        <s v="20679"/>
        <s v="20680"/>
        <s v="20681"/>
        <s v="20682"/>
        <s v="20683"/>
        <s v="20684"/>
        <s v="20685"/>
        <s v="20686"/>
        <s v="20688"/>
        <s v="20689"/>
        <s v="20692"/>
        <s v="20693"/>
        <s v="20694"/>
        <s v="20695"/>
        <s v="20696"/>
        <s v="20697"/>
        <s v="20698"/>
        <s v="20699"/>
        <s v="20700"/>
        <s v="20701"/>
        <s v="20702"/>
        <s v="20703"/>
        <s v="20704"/>
        <s v="20705"/>
        <s v="20707"/>
        <s v="20711"/>
        <s v="20712"/>
        <s v="20713"/>
        <s v="20714"/>
        <s v="20715"/>
        <s v="20716"/>
        <s v="20717"/>
        <s v="20718"/>
        <s v="20719"/>
        <s v="20721"/>
        <s v="20723"/>
        <s v="20724"/>
        <s v="20725"/>
        <s v="20726"/>
        <s v="20727"/>
        <s v="20728"/>
        <s v="20729"/>
        <s v="20730"/>
        <s v="20731"/>
        <s v="20733"/>
        <s v="20734"/>
        <s v="20735"/>
        <s v="20736"/>
        <s v="20738"/>
        <s v="20747"/>
        <s v="20748"/>
        <s v="20749"/>
        <s v="20750"/>
        <s v="20751"/>
        <s v="20752"/>
        <s v="20753"/>
        <s v="20754"/>
        <s v="20755"/>
        <s v="20756"/>
        <s v="20757"/>
        <s v="20758"/>
        <s v="20759"/>
        <s v="20760"/>
        <s v="20761"/>
        <s v="20762"/>
        <s v="20763"/>
        <s v="20764"/>
        <s v="20765"/>
        <s v="20766"/>
        <s v="20767"/>
        <s v="20768"/>
        <s v="20769"/>
        <s v="20770"/>
        <s v="20771"/>
        <s v="20772"/>
        <s v="20773"/>
        <s v="20774"/>
        <s v="20775"/>
        <s v="20776"/>
        <s v="20777"/>
        <s v="20778"/>
        <s v="20780"/>
        <s v="20781"/>
        <s v="20782"/>
        <s v="20783"/>
        <s v="20784"/>
        <s v="20785"/>
        <s v="20786"/>
        <s v="20787"/>
        <s v="20791"/>
        <s v="20793"/>
        <s v="20794"/>
        <s v="20795"/>
        <s v="20796"/>
        <s v="20798"/>
        <s v="20799"/>
        <s v="20800"/>
        <s v="20801"/>
        <s v="20802"/>
        <s v="20803"/>
        <s v="20804"/>
        <s v="20812"/>
        <s v="20814"/>
        <s v="20816"/>
        <s v="20818"/>
        <s v="20819"/>
        <s v="20820"/>
        <s v="20821"/>
        <s v="20822"/>
        <s v="20823"/>
        <s v="20825"/>
        <s v="20826"/>
        <s v="20827"/>
        <s v="20828"/>
        <s v="20829"/>
        <s v="20830"/>
        <s v="20831"/>
        <s v="20832"/>
        <s v="20833"/>
        <s v="20835"/>
        <s v="20836"/>
        <s v="20837"/>
        <s v="20838"/>
        <s v="20839"/>
        <s v="20840"/>
        <s v="20845"/>
        <s v="20846"/>
        <s v="20847"/>
        <s v="20848"/>
        <s v="20849"/>
        <s v="20850"/>
        <s v="20851"/>
        <s v="20854"/>
        <s v="20855"/>
        <s v="20856"/>
        <s v="20857"/>
        <s v="20858"/>
        <s v="20860"/>
        <s v="20861"/>
        <s v="20862"/>
        <s v="20863"/>
        <s v="20864"/>
        <s v="20865"/>
        <s v="20866"/>
        <s v="20867"/>
        <s v="20868"/>
        <s v="20869"/>
        <s v="20870"/>
        <s v="20871"/>
        <s v="20877"/>
        <s v="20878"/>
        <s v="20879"/>
        <s v="20881"/>
        <s v="20882"/>
        <s v="20884"/>
        <s v="20885"/>
        <s v="20886"/>
        <s v="20887"/>
        <s v="20888"/>
        <s v="20889"/>
        <s v="20890"/>
        <s v="20891"/>
        <s v="20892"/>
        <s v="20893"/>
        <s v="20894"/>
        <s v="20895"/>
        <s v="20896"/>
        <s v="20897"/>
        <s v="20898"/>
        <s v="20899"/>
        <s v="20901"/>
        <s v="20902"/>
        <s v="20903"/>
        <s v="20905"/>
        <s v="20906"/>
        <s v="20910"/>
        <s v="20913"/>
        <s v="20914"/>
        <s v="20931"/>
        <s v="20932"/>
        <s v="20933"/>
        <s v="20934"/>
        <s v="20935"/>
        <s v="20936"/>
        <s v="20939"/>
        <s v="20940"/>
        <s v="20941"/>
        <s v="20942"/>
        <s v="20943"/>
        <s v="20950"/>
        <s v="20952"/>
        <s v="20953"/>
        <s v="20956"/>
        <s v="20957"/>
        <s v="20958"/>
        <s v="20960"/>
        <s v="20961"/>
        <s v="20963"/>
        <s v="20964"/>
        <s v="20966"/>
        <s v="20967"/>
        <s v="20968"/>
        <s v="20969"/>
        <s v="20970"/>
        <s v="20971"/>
        <s v="20972"/>
        <s v="20973"/>
        <s v="20974"/>
        <s v="20975"/>
        <s v="20976"/>
        <s v="20977"/>
        <s v="20978"/>
        <s v="20979"/>
        <s v="20980"/>
        <s v="20981"/>
        <s v="20982"/>
        <s v="20983"/>
        <s v="20984"/>
        <s v="20985"/>
        <s v="20986"/>
        <s v="20987"/>
        <s v="20988"/>
        <s v="20989"/>
        <s v="20990"/>
        <s v="20991"/>
        <s v="20992"/>
        <s v="20993"/>
        <s v="20994"/>
        <s v="20996"/>
        <s v="20997"/>
        <s v="20998"/>
        <s v="21000"/>
        <s v="21001"/>
        <s v="21002"/>
        <s v="21003"/>
        <s v="21004"/>
        <s v="21007"/>
        <s v="21009"/>
        <s v="21010"/>
        <s v="21011"/>
        <s v="21012"/>
        <s v="21014"/>
        <s v="21015"/>
        <s v="21016"/>
        <s v="21017"/>
        <s v="21018"/>
        <s v="21025"/>
        <s v="21026"/>
        <s v="21027"/>
        <s v="21028"/>
        <s v="21030"/>
        <s v="21031"/>
        <s v="21032"/>
        <s v="21033"/>
        <s v="21034"/>
        <s v="21035"/>
        <s v="21036"/>
        <s v="21038"/>
        <s v="21039"/>
        <s v="21040"/>
        <s v="21041"/>
        <s v="21042"/>
        <s v="21043"/>
        <s v="21051"/>
        <s v="21054"/>
        <s v="21055"/>
        <s v="21056"/>
        <s v="21058"/>
        <s v="21059"/>
        <s v="21060"/>
        <s v="21061"/>
        <s v="21062"/>
        <s v="21063"/>
        <s v="21064"/>
        <s v="21065"/>
        <s v="21066"/>
        <s v="21067"/>
        <s v="21068"/>
        <s v="21069"/>
        <s v="21070"/>
        <s v="21071"/>
        <s v="21076"/>
        <s v="21077"/>
        <s v="21078"/>
        <s v="21080"/>
        <s v="21081"/>
        <s v="21082"/>
        <s v="21084"/>
        <s v="21085"/>
        <s v="21086"/>
        <s v="21087"/>
        <s v="21088"/>
        <s v="21089"/>
        <s v="21090"/>
        <s v="21091"/>
        <s v="21092"/>
        <s v="21094"/>
        <s v="21095"/>
        <s v="21096"/>
        <s v="21097"/>
        <s v="21098"/>
        <s v="21099"/>
        <s v="21100"/>
        <s v="21102"/>
        <s v="21106"/>
        <s v="21107"/>
        <s v="21108"/>
        <s v="21109"/>
        <s v="21110"/>
        <s v="21111"/>
        <s v="21112"/>
        <s v="21114"/>
        <s v="21115"/>
        <s v="21116"/>
        <s v="21117"/>
        <s v="21118"/>
        <s v="21121"/>
        <s v="21122"/>
        <s v="21123"/>
        <s v="21124"/>
        <s v="21125"/>
        <s v="21126"/>
        <s v="21127"/>
        <s v="21128"/>
        <s v="21129"/>
        <s v="21130"/>
        <s v="21131"/>
        <s v="21132"/>
        <s v="21133"/>
        <s v="21134"/>
        <s v="21135"/>
        <s v="21136"/>
        <s v="21137"/>
        <s v="21143"/>
        <s v="21144"/>
        <s v="21145"/>
        <s v="21146"/>
        <s v="21147"/>
        <s v="21153"/>
        <s v="21154"/>
        <s v="21155"/>
        <s v="21156"/>
        <s v="21157"/>
        <s v="21158"/>
        <s v="21159"/>
        <s v="21160"/>
        <s v="21161"/>
        <s v="21162"/>
        <s v="21163"/>
        <s v="21164"/>
        <s v="21165"/>
        <s v="21166"/>
        <s v="21167"/>
        <s v="21169"/>
        <s v="21171"/>
        <s v="21172"/>
        <s v="21173"/>
        <s v="21174"/>
        <s v="21175"/>
        <s v="21179"/>
        <s v="21181"/>
        <s v="21185"/>
        <s v="21186"/>
        <s v="21187"/>
        <s v="21188"/>
        <s v="21189"/>
        <s v="21190"/>
        <s v="21191"/>
        <s v="21192"/>
        <s v="21193"/>
        <s v="21194"/>
        <s v="21195"/>
        <s v="21196"/>
        <s v="21197"/>
        <s v="21198"/>
        <s v="21199"/>
        <s v="21200"/>
        <s v="21201"/>
        <s v="21202"/>
        <s v="21203"/>
        <s v="21204"/>
        <s v="21205"/>
        <s v="21206"/>
        <s v="21207"/>
        <s v="21208"/>
        <s v="21209"/>
        <s v="21210"/>
        <s v="21211"/>
        <s v="21212"/>
        <s v="21213"/>
        <s v="21214"/>
        <s v="21215"/>
        <s v="21216"/>
        <s v="21217"/>
        <s v="21218"/>
        <s v="21219"/>
        <s v="21220"/>
        <s v="21221"/>
        <s v="21222"/>
        <s v="21223"/>
        <s v="21224"/>
        <s v="21225"/>
        <s v="21226"/>
        <s v="21228"/>
        <s v="21231"/>
        <s v="21232"/>
        <s v="21238"/>
        <s v="21239"/>
        <s v="21240"/>
        <s v="21241"/>
        <s v="21242"/>
        <s v="21243"/>
        <s v="21244"/>
        <s v="21245"/>
        <s v="21246"/>
        <s v="21247"/>
        <s v="21248"/>
        <s v="21249"/>
        <s v="21250"/>
        <s v="21251"/>
        <s v="21252"/>
        <s v="21253"/>
        <s v="21255"/>
        <s v="21256"/>
        <s v="21257"/>
        <s v="21258"/>
        <s v="21259"/>
        <s v="21260"/>
        <s v="21261"/>
        <s v="21262"/>
        <s v="21263"/>
        <s v="21264"/>
        <s v="21265"/>
        <s v="21267"/>
        <s v="21268"/>
        <s v="21269"/>
        <s v="21270"/>
        <s v="21272"/>
        <s v="21274"/>
        <s v="21275"/>
        <s v="21276"/>
        <s v="21277"/>
        <s v="21278"/>
        <s v="21279"/>
        <s v="21280"/>
        <s v="21281"/>
        <s v="21282"/>
        <s v="21283"/>
        <s v="21284"/>
        <s v="21285"/>
        <s v="21286"/>
        <s v="21287"/>
        <s v="21288"/>
        <s v="21289"/>
        <s v="21291"/>
        <s v="21292"/>
        <s v="21293"/>
        <s v="21294"/>
        <s v="21298"/>
        <s v="21299"/>
        <s v="21300"/>
        <s v="21303"/>
        <s v="21304"/>
        <s v="21306"/>
        <s v="21307"/>
        <s v="21308"/>
        <s v="21309"/>
        <s v="21310"/>
        <s v="21311"/>
        <s v="21312"/>
        <s v="21313"/>
        <s v="21314"/>
        <s v="21316"/>
        <s v="21317"/>
        <s v="21318"/>
        <s v="21319"/>
        <s v="21320"/>
        <s v="21321"/>
        <s v="21322"/>
        <s v="21323"/>
        <s v="21324"/>
        <s v="21326"/>
        <s v="21327"/>
        <s v="21328"/>
        <s v="21329"/>
        <s v="21330"/>
        <s v="21331"/>
        <s v="21332"/>
        <s v="21333"/>
        <s v="21335"/>
        <s v="21336"/>
        <s v="21337"/>
        <s v="21338"/>
        <s v="21339"/>
        <s v="21340"/>
        <s v="21341"/>
        <s v="21343"/>
        <s v="21344"/>
        <s v="21347"/>
        <s v="21348"/>
        <s v="21349"/>
        <s v="21350"/>
        <s v="21351"/>
        <s v="21352"/>
        <s v="21353"/>
        <s v="21354"/>
        <s v="21355"/>
        <s v="21356"/>
        <s v="21357"/>
        <s v="21358"/>
        <s v="21359"/>
        <s v="21360"/>
        <s v="21361"/>
        <s v="21363"/>
        <s v="21364"/>
        <s v="21365"/>
        <s v="21366"/>
        <s v="21367"/>
        <s v="21368"/>
        <s v="21369"/>
        <s v="21370"/>
        <s v="21371"/>
        <s v="21372"/>
        <s v="21373"/>
        <s v="21374"/>
        <s v="21375"/>
        <s v="21376"/>
        <s v="21377"/>
        <s v="21378"/>
        <s v="21379"/>
        <s v="21380"/>
        <s v="21381"/>
        <s v="21382"/>
        <s v="21383"/>
        <s v="21384"/>
        <s v="21385"/>
        <s v="21386"/>
        <s v="21387"/>
        <s v="21388"/>
        <s v="21389"/>
        <s v="21390"/>
        <s v="21391"/>
        <s v="21392"/>
        <s v="21393"/>
        <s v="21394"/>
        <s v="21395"/>
        <s v="21396"/>
        <s v="21397"/>
        <s v="21398"/>
        <s v="21399"/>
        <s v="21400"/>
        <s v="21401"/>
        <s v="21402"/>
        <s v="21403"/>
        <s v="21407"/>
        <s v="21408"/>
        <s v="21409"/>
        <s v="21410"/>
        <s v="21411"/>
        <s v="21412"/>
        <s v="21413"/>
        <s v="21414"/>
        <s v="21415"/>
        <s v="21416"/>
        <s v="21417"/>
        <s v="21418"/>
        <s v="21419"/>
        <s v="21420"/>
        <s v="21421"/>
        <s v="21422"/>
        <s v="21424"/>
        <s v="21425"/>
        <s v="21426"/>
        <s v="21427"/>
        <s v="21428"/>
        <s v="21429"/>
        <s v="21430"/>
        <s v="21431"/>
        <s v="21432"/>
        <s v="21437"/>
        <s v="21438"/>
        <s v="21439"/>
        <s v="21440"/>
        <s v="21441"/>
        <s v="21442"/>
        <s v="21443"/>
        <s v="21444"/>
        <s v="21445"/>
        <s v="21446"/>
        <s v="21447"/>
        <s v="21448"/>
        <s v="21450"/>
        <s v="21452"/>
        <s v="21454"/>
        <s v="21455"/>
        <s v="21456"/>
        <s v="21457"/>
        <s v="21458"/>
        <s v="21459"/>
        <s v="21460"/>
        <s v="21461"/>
        <s v="21462"/>
        <s v="21463"/>
        <s v="21464"/>
        <s v="21465"/>
        <s v="21466"/>
        <s v="21467"/>
        <s v="21468"/>
        <s v="21469"/>
        <s v="21470"/>
        <s v="21471"/>
        <s v="21472"/>
        <s v="21473"/>
        <s v="21474"/>
        <s v="21475"/>
        <s v="21476"/>
        <s v="21477"/>
        <s v="21478"/>
        <s v="21479"/>
        <s v="21480"/>
        <s v="21481"/>
        <s v="21482"/>
        <s v="21484"/>
        <s v="21485"/>
        <s v="21486"/>
        <s v="21488"/>
        <s v="21489"/>
        <s v="21490"/>
        <s v="21491"/>
        <s v="21493"/>
        <s v="21494"/>
        <s v="21495"/>
        <s v="21496"/>
        <s v="21497"/>
        <s v="21498"/>
        <s v="21499"/>
        <s v="21500"/>
        <s v="21503"/>
        <s v="21504"/>
        <s v="21506"/>
        <s v="21507"/>
        <s v="21508"/>
        <s v="21509"/>
        <s v="21511"/>
        <s v="21518"/>
        <s v="21519"/>
        <s v="21520"/>
        <s v="21523"/>
        <s v="21524"/>
        <s v="21525"/>
        <s v="21527"/>
        <s v="21528"/>
        <s v="21529"/>
        <s v="21530"/>
        <s v="21531"/>
        <s v="21532"/>
        <s v="21533"/>
        <s v="21534"/>
        <s v="21535"/>
        <s v="21536"/>
        <s v="21537"/>
        <s v="21538"/>
        <s v="21539"/>
        <s v="21540"/>
        <s v="21541"/>
        <s v="21542"/>
        <s v="21543"/>
        <s v="21544"/>
        <s v="21545"/>
        <s v="21547"/>
        <s v="21548"/>
        <s v="21549"/>
        <s v="21550"/>
        <s v="21551"/>
        <s v="21552"/>
        <s v="21553"/>
        <s v="21554"/>
        <s v="21555"/>
        <s v="21556"/>
        <s v="21557"/>
        <s v="21558"/>
        <s v="21559"/>
        <s v="21561"/>
        <s v="21562"/>
        <s v="21563"/>
        <s v="21564"/>
        <s v="21576"/>
        <s v="21577"/>
        <s v="21578"/>
        <s v="21579"/>
        <s v="21580"/>
        <s v="21581"/>
        <s v="21582"/>
        <s v="21584"/>
        <s v="21585"/>
        <s v="21586"/>
        <s v="21587"/>
        <s v="21588"/>
        <s v="21589"/>
        <s v="21590"/>
        <s v="21591"/>
        <s v="21592"/>
        <s v="21593"/>
        <s v="21609"/>
        <s v="21610"/>
        <s v="21611"/>
        <s v="21612"/>
        <s v="21613"/>
        <s v="21614"/>
        <s v="21615"/>
        <s v="21616"/>
        <s v="21617"/>
        <s v="21618"/>
        <s v="21619"/>
        <s v="21620"/>
        <s v="21621"/>
        <s v="21622"/>
        <s v="21623"/>
        <s v="21624"/>
        <s v="21625"/>
        <s v="21626"/>
        <s v="21627"/>
        <s v="21628"/>
        <s v="21629"/>
        <s v="21630"/>
        <s v="21631"/>
        <s v="21632"/>
        <s v="21633"/>
        <s v="21634"/>
        <s v="21635"/>
        <s v="21636"/>
        <s v="21637"/>
        <s v="21638"/>
        <s v="21639"/>
        <s v="21640"/>
        <s v="21641"/>
        <s v="21642"/>
        <s v="21643"/>
        <s v="21644"/>
        <s v="21645"/>
        <s v="21647"/>
        <s v="21648"/>
        <s v="21649"/>
        <s v="21650"/>
        <s v="21651"/>
        <s v="21652"/>
        <s v="21653"/>
        <s v="21654"/>
        <s v="21655"/>
        <s v="21656"/>
        <s v="21657"/>
        <s v="21658"/>
        <s v="21659"/>
        <s v="21661"/>
        <s v="21662"/>
        <s v="21663"/>
        <s v="21664"/>
        <s v="21665"/>
        <s v="21666"/>
        <s v="21667"/>
        <s v="21668"/>
        <s v="21669"/>
        <s v="21670"/>
        <s v="21671"/>
        <s v="21672"/>
        <s v="21673"/>
        <s v="21674"/>
        <s v="21675"/>
        <s v="21676"/>
        <s v="21677"/>
        <s v="21678"/>
        <s v="21679"/>
        <s v="21680"/>
        <s v="21681"/>
        <s v="21682"/>
        <s v="21683"/>
        <s v="21684"/>
        <s v="21685"/>
        <s v="21686"/>
        <s v="21687"/>
        <s v="21688"/>
        <s v="21689"/>
        <s v="21690"/>
        <s v="21691"/>
        <s v="21692"/>
        <s v="21693"/>
        <s v="21694"/>
        <s v="21695"/>
        <s v="21696"/>
        <s v="21697"/>
        <s v="21698"/>
        <s v="21699"/>
        <s v="21700"/>
        <s v="21702"/>
        <s v="21703"/>
        <s v="21704"/>
        <s v="21705"/>
        <s v="21706"/>
        <s v="21707"/>
        <s v="21708"/>
        <s v="21709"/>
        <s v="21710"/>
        <s v="21711"/>
        <s v="21713"/>
        <s v="21714"/>
        <s v="21715"/>
        <s v="21716"/>
        <s v="21717"/>
        <s v="21718"/>
        <s v="21719"/>
        <s v="21720"/>
        <s v="21721"/>
        <s v="21722"/>
        <s v="21723"/>
        <s v="21724"/>
        <s v="21725"/>
        <s v="21726"/>
        <s v="21728"/>
        <s v="21729"/>
        <s v="21730"/>
        <s v="21731"/>
        <s v="21732"/>
        <s v="21733"/>
        <s v="21734"/>
        <s v="21735"/>
        <s v="21736"/>
        <s v="21737"/>
        <s v="21738"/>
        <s v="21739"/>
        <s v="21740"/>
        <s v="21741"/>
        <s v="21742"/>
        <s v="21743"/>
        <s v="21744"/>
        <s v="21745"/>
        <s v="21746"/>
        <s v="21747"/>
        <s v="21749"/>
        <s v="21750"/>
        <s v="21752"/>
        <s v="21754"/>
        <s v="21755"/>
        <s v="21756"/>
        <s v="21757"/>
        <s v="21758"/>
        <s v="21759"/>
        <s v="21760"/>
        <s v="21761"/>
        <s v="21763"/>
        <s v="21764"/>
        <s v="21765"/>
        <s v="21767"/>
        <s v="21768"/>
        <s v="21769"/>
        <s v="21770"/>
        <s v="21772"/>
        <s v="21773"/>
        <s v="21774"/>
        <s v="21775"/>
        <s v="21777"/>
        <s v="21779"/>
        <s v="21780"/>
        <s v="21781"/>
        <s v="21784"/>
        <s v="21785"/>
        <s v="21786"/>
        <s v="21787"/>
        <s v="21788"/>
        <s v="21789"/>
        <s v="21790"/>
        <s v="21791"/>
        <s v="21792"/>
        <s v="21793"/>
        <s v="21794"/>
        <s v="21795"/>
        <s v="21796"/>
        <s v="21801"/>
        <s v="21802"/>
        <s v="21803"/>
        <s v="21804"/>
        <s v="21805"/>
        <s v="21806"/>
        <s v="21807"/>
        <s v="21808"/>
        <s v="21809"/>
        <s v="21810"/>
        <s v="21811"/>
        <s v="21812"/>
        <s v="21813"/>
        <s v="21814"/>
        <s v="21815"/>
        <s v="21816"/>
        <s v="21817"/>
        <s v="21818"/>
        <s v="21819"/>
        <s v="21820"/>
        <s v="21821"/>
        <s v="21822"/>
        <s v="21823"/>
        <s v="21824"/>
        <s v="21825"/>
        <s v="21826"/>
        <s v="21827"/>
        <s v="21828"/>
        <s v="21829"/>
        <s v="21830"/>
        <s v="21832"/>
        <s v="21833"/>
        <s v="21836"/>
        <s v="21837"/>
        <s v="21838"/>
        <s v="21839"/>
        <s v="21841"/>
        <s v="21842"/>
        <s v="21843"/>
        <s v="21844"/>
        <s v="21845"/>
        <s v="21846"/>
        <s v="21847"/>
        <s v="21849"/>
        <s v="21850"/>
        <s v="21851"/>
        <s v="21852"/>
        <s v="21864"/>
        <s v="21865"/>
        <s v="21866"/>
        <s v="21867"/>
        <s v="21868"/>
        <s v="21869"/>
        <s v="21870"/>
        <s v="21871"/>
        <s v="21872"/>
        <s v="21873"/>
        <s v="21874"/>
        <s v="21875"/>
        <s v="21876"/>
        <s v="21877"/>
        <s v="21878"/>
        <s v="21879"/>
        <s v="21880"/>
        <s v="21881"/>
        <s v="21882"/>
        <s v="21883"/>
        <s v="21884"/>
        <s v="21888"/>
        <s v="21889"/>
        <s v="21890"/>
        <s v="21891"/>
        <s v="21892"/>
        <s v="21893"/>
        <s v="21894"/>
        <s v="21895"/>
        <s v="21896"/>
        <s v="21897"/>
        <s v="21898"/>
        <s v="21899"/>
        <s v="21900"/>
        <s v="21901"/>
        <s v="21902"/>
        <s v="21903"/>
        <s v="21904"/>
        <s v="21905"/>
        <s v="21906"/>
        <s v="21907"/>
        <s v="21908"/>
        <s v="21910"/>
        <s v="21911"/>
        <s v="21912"/>
        <s v="21913"/>
        <s v="21914"/>
        <s v="21915"/>
        <s v="21916"/>
        <s v="21917"/>
        <s v="21918"/>
        <s v="21922"/>
        <s v="21923"/>
        <s v="21924"/>
        <s v="21925"/>
        <s v="21926"/>
        <s v="21927"/>
        <s v="21928"/>
        <s v="21929"/>
        <s v="21930"/>
        <s v="21931"/>
        <s v="21932"/>
        <s v="21933"/>
        <s v="21934"/>
        <s v="21935"/>
        <s v="21936"/>
        <s v="21937"/>
        <s v="21942"/>
        <s v="21943"/>
        <s v="21944"/>
        <s v="21945"/>
        <s v="21946"/>
        <s v="21947"/>
        <s v="21948"/>
        <s v="21949"/>
        <s v="21950"/>
        <s v="21955"/>
        <s v="21967"/>
        <s v="21972"/>
        <s v="21973"/>
        <s v="21974"/>
        <s v="21975"/>
        <s v="21976"/>
        <s v="21977"/>
        <s v="21980"/>
        <s v="21981"/>
        <s v="21982"/>
        <s v="21983"/>
        <s v="21984"/>
        <s v="21985"/>
        <s v="21986"/>
        <s v="21987"/>
        <s v="21988"/>
        <s v="21989"/>
        <s v="21990"/>
        <s v="21991"/>
        <s v="21992"/>
        <s v="21993"/>
        <s v="22021"/>
        <s v="22023"/>
        <s v="22024"/>
        <s v="22025"/>
        <s v="22026"/>
        <s v="22027"/>
        <s v="22028"/>
        <s v="22029"/>
        <s v="22030"/>
        <s v="22031"/>
        <s v="22032"/>
        <s v="22033"/>
        <s v="22034"/>
        <s v="22035"/>
        <s v="22036"/>
        <s v="22037"/>
        <s v="22038"/>
        <s v="22039"/>
        <s v="22040"/>
        <s v="22041"/>
        <s v="22042"/>
        <s v="22043"/>
        <s v="22044"/>
        <s v="22045"/>
        <s v="22046"/>
        <s v="22047"/>
        <s v="22048"/>
        <s v="22049"/>
        <s v="22050"/>
        <s v="22051"/>
        <s v="22052"/>
        <s v="22053"/>
        <s v="22054"/>
        <s v="22055"/>
        <s v="22056"/>
        <s v="22057"/>
        <s v="22058"/>
        <s v="22059"/>
        <s v="22060"/>
        <s v="22061"/>
        <s v="22062"/>
        <s v="22063"/>
        <s v="22064"/>
        <s v="22065"/>
        <s v="22066"/>
        <s v="22067"/>
        <s v="22068"/>
        <s v="22069"/>
        <s v="22070"/>
        <s v="22071"/>
        <s v="22072"/>
        <s v="22073"/>
        <s v="22074"/>
        <s v="22075"/>
        <s v="22076"/>
        <s v="22077"/>
        <s v="22078"/>
        <s v="22079"/>
        <s v="22080"/>
        <s v="22081"/>
        <s v="22082"/>
        <s v="22083"/>
        <s v="22084"/>
        <s v="22085"/>
        <s v="22086"/>
        <s v="22087"/>
        <s v="22088"/>
        <s v="22089"/>
        <s v="22090"/>
        <s v="22091"/>
        <s v="22092"/>
        <s v="22093"/>
        <s v="22094"/>
        <s v="22095"/>
        <s v="22096"/>
        <s v="22097"/>
        <s v="22098"/>
        <s v="22099"/>
        <s v="22100"/>
        <s v="22101"/>
        <s v="22102"/>
        <s v="22103"/>
        <s v="22104"/>
        <s v="22105"/>
        <s v="22106"/>
        <s v="22107"/>
        <s v="22108"/>
        <s v="22109"/>
        <s v="22110"/>
        <s v="22111"/>
        <s v="22112"/>
        <s v="22113"/>
        <s v="22114"/>
        <s v="22115"/>
        <s v="22116"/>
        <s v="22117"/>
        <s v="22118"/>
        <s v="22119"/>
        <s v="22120"/>
        <s v="22121"/>
        <s v="22122"/>
        <s v="22123"/>
        <s v="22124"/>
        <s v="22125"/>
        <s v="22127"/>
        <s v="22128"/>
        <s v="22129"/>
        <s v="22130"/>
        <s v="22131"/>
        <s v="22132"/>
        <s v="22133"/>
        <s v="22134"/>
        <s v="22135"/>
        <s v="22136"/>
        <s v="22137"/>
        <s v="22138"/>
        <s v="22139"/>
        <s v="22141"/>
        <s v="22142"/>
        <s v="22143"/>
        <s v="22144"/>
        <s v="22145"/>
        <s v="22146"/>
        <s v="22147"/>
        <s v="22148"/>
        <s v="22149"/>
        <s v="22150"/>
        <s v="22151"/>
        <s v="22152"/>
        <s v="22153"/>
        <s v="22154"/>
        <s v="22155"/>
        <s v="22156"/>
        <s v="22157"/>
        <s v="22158"/>
        <s v="22161"/>
        <s v="22162"/>
        <s v="22163"/>
        <s v="22164"/>
        <s v="22165"/>
        <s v="22166"/>
        <s v="22167"/>
        <s v="22168"/>
        <s v="22169"/>
        <s v="22170"/>
        <s v="22171"/>
        <s v="22172"/>
        <s v="22173"/>
        <s v="22174"/>
        <s v="22175"/>
        <s v="22176"/>
        <s v="22177"/>
        <s v="22178"/>
        <s v="22179"/>
        <s v="22180"/>
        <s v="22181"/>
        <s v="22182"/>
        <s v="22183"/>
        <s v="22184"/>
        <s v="22185"/>
        <s v="22186"/>
        <s v="22187"/>
        <s v="22188"/>
        <s v="22189"/>
        <s v="22190"/>
        <s v="22191"/>
        <s v="22192"/>
        <s v="22193"/>
        <s v="22194"/>
        <s v="22195"/>
        <s v="22196"/>
        <s v="22197"/>
        <s v="22198"/>
        <s v="22199"/>
        <s v="22200"/>
        <s v="22201"/>
        <s v="22202"/>
        <s v="22203"/>
        <s v="22204"/>
        <s v="22207"/>
        <s v="22208"/>
        <s v="22209"/>
        <s v="22210"/>
        <s v="22211"/>
        <s v="22212"/>
        <s v="22214"/>
        <s v="22215"/>
        <s v="22216"/>
        <s v="22217"/>
        <s v="22218"/>
        <s v="22219"/>
        <s v="22220"/>
        <s v="22221"/>
        <s v="22222"/>
        <s v="22223"/>
        <s v="22224"/>
        <s v="22227"/>
        <s v="22228"/>
        <s v="22229"/>
        <s v="22230"/>
        <s v="22231"/>
        <s v="22232"/>
        <s v="22233"/>
        <s v="22236"/>
        <s v="22241"/>
        <s v="22242"/>
        <s v="22243"/>
        <s v="22244"/>
        <s v="22245"/>
        <s v="22246"/>
        <s v="22247"/>
        <s v="22248"/>
        <s v="22249"/>
        <s v="22250"/>
        <s v="22251"/>
        <s v="22252"/>
        <s v="22253"/>
        <s v="22254"/>
        <s v="22255"/>
        <s v="22256"/>
        <s v="22257"/>
        <s v="22258"/>
        <s v="22259"/>
        <s v="22260"/>
        <s v="22261"/>
        <s v="22262"/>
        <s v="22263"/>
        <s v="22264"/>
        <s v="22265"/>
        <s v="22266"/>
        <s v="22267"/>
        <s v="22268"/>
        <s v="22269"/>
        <s v="22270"/>
        <s v="22271"/>
        <s v="22272"/>
        <s v="22273"/>
        <s v="22274"/>
        <s v="22275"/>
        <s v="22276"/>
        <s v="22277"/>
        <s v="22278"/>
        <s v="22279"/>
        <s v="22280"/>
        <s v="22281"/>
        <s v="22282"/>
        <s v="22283"/>
        <s v="22284"/>
        <s v="22285"/>
        <s v="22286"/>
        <s v="22287"/>
        <s v="22288"/>
        <s v="22289"/>
        <s v="22290"/>
        <s v="22291"/>
        <s v="22292"/>
        <s v="22293"/>
        <s v="22294"/>
        <s v="22295"/>
        <s v="22296"/>
        <s v="22297"/>
        <s v="22299"/>
        <s v="22300"/>
        <s v="22301"/>
        <s v="22302"/>
        <s v="22303"/>
        <s v="22304"/>
        <s v="22305"/>
        <s v="22306"/>
        <s v="22307"/>
        <s v="22308"/>
        <s v="22309"/>
        <s v="22310"/>
        <s v="22311"/>
        <s v="22312"/>
        <s v="22313"/>
        <s v="22314"/>
        <s v="22315"/>
        <s v="22316"/>
        <s v="22317"/>
        <s v="22318"/>
        <s v="22319"/>
        <s v="22320"/>
        <s v="22321"/>
        <s v="22322"/>
        <s v="22323"/>
        <s v="22324"/>
        <s v="22325"/>
        <s v="22326"/>
        <s v="22327"/>
        <s v="22328"/>
        <s v="22329"/>
        <s v="22330"/>
        <s v="22331"/>
        <s v="22332"/>
        <s v="22333"/>
        <s v="22334"/>
        <s v="22335"/>
        <s v="22336"/>
        <s v="22337"/>
        <s v="22338"/>
        <s v="22339"/>
        <s v="22340"/>
        <s v="22341"/>
        <s v="22342"/>
        <s v="22343"/>
        <s v="22344"/>
        <s v="22345"/>
        <s v="22346"/>
        <s v="22347"/>
        <s v="22348"/>
        <s v="22349"/>
        <s v="22350"/>
        <s v="22352"/>
        <s v="22353"/>
        <s v="22354"/>
        <s v="22355"/>
        <s v="22356"/>
        <s v="22357"/>
        <s v="22358"/>
        <s v="22359"/>
        <s v="22360"/>
        <s v="22361"/>
        <s v="22362"/>
        <s v="22363"/>
        <s v="22364"/>
        <s v="22365"/>
        <s v="22366"/>
        <s v="22367"/>
        <s v="22371"/>
        <s v="22372"/>
        <s v="22374"/>
        <s v="22375"/>
        <s v="22376"/>
        <s v="22377"/>
        <s v="22378"/>
        <s v="22379"/>
        <s v="22380"/>
        <s v="22381"/>
        <s v="22382"/>
        <s v="22383"/>
        <s v="22384"/>
        <s v="22385"/>
        <s v="22386"/>
        <s v="22389"/>
        <s v="22390"/>
        <s v="22391"/>
        <s v="22393"/>
        <s v="22394"/>
        <s v="22395"/>
        <s v="22396"/>
        <s v="22398"/>
        <s v="22399"/>
        <s v="22400"/>
        <s v="22402"/>
        <s v="22403"/>
        <s v="22405"/>
        <s v="22406"/>
        <s v="22407"/>
        <s v="22408"/>
        <s v="22409"/>
        <s v="22410"/>
        <s v="22411"/>
        <s v="22412"/>
        <s v="22413"/>
        <s v="22414"/>
        <s v="22415"/>
        <s v="22416"/>
        <s v="22417"/>
        <s v="22418"/>
        <s v="22419"/>
        <s v="22420"/>
        <s v="22421"/>
        <s v="22422"/>
        <s v="22423"/>
        <s v="22424"/>
        <s v="22425"/>
        <s v="22426"/>
        <s v="22427"/>
        <s v="22428"/>
        <s v="22429"/>
        <s v="22430"/>
        <s v="22431"/>
        <s v="22432"/>
        <s v="22433"/>
        <s v="22434"/>
        <s v="22435"/>
        <s v="22436"/>
        <s v="22437"/>
        <s v="22438"/>
        <s v="22439"/>
        <s v="22440"/>
        <s v="22441"/>
        <s v="22442"/>
        <s v="22443"/>
        <s v="22444"/>
        <s v="22445"/>
        <s v="22446"/>
        <s v="22447"/>
        <s v="22448"/>
        <s v="22449"/>
        <s v="22450"/>
        <s v="22451"/>
        <s v="22452"/>
        <s v="22453"/>
        <s v="22454"/>
        <s v="22456"/>
        <s v="22457"/>
        <s v="22458"/>
        <s v="22459"/>
        <s v="22460"/>
        <s v="22461"/>
        <s v="22464"/>
        <s v="22465"/>
        <s v="22466"/>
        <s v="22467"/>
        <s v="22468"/>
        <s v="22469"/>
        <s v="22470"/>
        <s v="22471"/>
        <s v="22472"/>
        <s v="22473"/>
        <s v="22474"/>
        <s v="22475"/>
        <s v="22476"/>
        <s v="22477"/>
        <s v="22478"/>
        <s v="22479"/>
        <s v="22480"/>
        <s v="22481"/>
        <s v="22482"/>
        <s v="22483"/>
        <s v="22485"/>
        <s v="22486"/>
        <s v="22487"/>
        <s v="22488"/>
        <s v="22489"/>
        <s v="22491"/>
        <s v="22492"/>
        <s v="22493"/>
        <s v="22494"/>
        <s v="22495"/>
        <s v="22496"/>
        <s v="22497"/>
        <s v="22498"/>
        <s v="22499"/>
        <s v="22500"/>
        <s v="22501"/>
        <s v="22502"/>
        <s v="22503"/>
        <s v="22504"/>
        <s v="22505"/>
        <s v="22507"/>
        <s v="22508"/>
        <s v="22509"/>
        <s v="22510"/>
        <s v="22511"/>
        <s v="22512"/>
        <s v="22513"/>
        <s v="22514"/>
        <s v="22515"/>
        <s v="22516"/>
        <s v="22517"/>
        <s v="22518"/>
        <s v="22519"/>
        <s v="22520"/>
        <s v="22521"/>
        <s v="22522"/>
        <s v="22523"/>
        <s v="22524"/>
        <s v="22525"/>
        <s v="22526"/>
        <s v="22528"/>
        <s v="22529"/>
        <s v="22530"/>
        <s v="22531"/>
        <s v="22532"/>
        <s v="22533"/>
        <s v="22534"/>
        <s v="22535"/>
        <s v="22536"/>
        <s v="22537"/>
        <s v="22538"/>
        <s v="22539"/>
        <s v="22540"/>
        <s v="22541"/>
        <s v="22543"/>
        <s v="22544"/>
        <s v="22545"/>
        <s v="22546"/>
        <s v="22547"/>
        <s v="22548"/>
        <s v="22549"/>
        <s v="22550"/>
        <s v="22551"/>
        <s v="22553"/>
        <s v="22554"/>
        <s v="22555"/>
        <s v="22556"/>
        <s v="22557"/>
        <s v="22558"/>
        <s v="22559"/>
        <s v="22560"/>
        <s v="22561"/>
        <s v="22562"/>
        <s v="22563"/>
        <s v="22564"/>
        <s v="22565"/>
        <s v="22566"/>
        <s v="22567"/>
        <s v="22568"/>
        <s v="22569"/>
        <s v="22570"/>
        <s v="22571"/>
        <s v="22572"/>
        <s v="22573"/>
        <s v="22574"/>
        <s v="22575"/>
        <s v="22576"/>
        <s v="22577"/>
        <s v="22578"/>
        <s v="22579"/>
        <s v="22580"/>
        <s v="22581"/>
        <s v="22582"/>
        <s v="22583"/>
        <s v="22584"/>
        <s v="22585"/>
        <s v="22586"/>
        <s v="22587"/>
        <s v="22588"/>
        <s v="22589"/>
        <s v="22591"/>
        <s v="22592"/>
        <s v="22593"/>
        <s v="22594"/>
        <s v="22595"/>
        <s v="22596"/>
        <s v="22597"/>
        <s v="22598"/>
        <s v="22599"/>
        <s v="22600"/>
        <s v="22601"/>
        <s v="22602"/>
        <s v="22603"/>
        <s v="22604"/>
        <s v="22605"/>
        <s v="22606"/>
        <s v="22607"/>
        <s v="22608"/>
        <s v="22609"/>
        <s v="22610"/>
        <s v="22611"/>
        <s v="22612"/>
        <s v="22613"/>
        <s v="22614"/>
        <s v="22615"/>
        <s v="22616"/>
        <s v="22617"/>
        <s v="22618"/>
        <s v="22619"/>
        <s v="22620"/>
        <s v="22621"/>
        <s v="22622"/>
        <s v="22623"/>
        <s v="22624"/>
        <s v="22625"/>
        <s v="22626"/>
        <s v="22627"/>
        <s v="22628"/>
        <s v="22629"/>
        <s v="22630"/>
        <s v="22631"/>
        <s v="22632"/>
        <s v="22633"/>
        <s v="22634"/>
        <s v="22635"/>
        <s v="22636"/>
        <s v="22637"/>
        <s v="22638"/>
        <s v="22639"/>
        <s v="22640"/>
        <s v="22641"/>
        <s v="22642"/>
        <s v="22643"/>
        <s v="22644"/>
        <s v="22645"/>
        <s v="22646"/>
        <s v="22647"/>
        <s v="22649"/>
        <s v="22650"/>
        <s v="22651"/>
        <s v="22652"/>
        <s v="22653"/>
        <s v="22654"/>
        <s v="22655"/>
        <s v="22656"/>
        <s v="22657"/>
        <s v="22659"/>
        <s v="22660"/>
        <s v="22661"/>
        <s v="22662"/>
        <s v="22663"/>
        <s v="22664"/>
        <s v="22665"/>
        <s v="22666"/>
        <s v="22667"/>
        <s v="22668"/>
        <s v="22669"/>
        <s v="22670"/>
        <s v="22671"/>
        <s v="22672"/>
        <s v="22673"/>
        <s v="22674"/>
        <s v="22675"/>
        <s v="22676"/>
        <s v="22677"/>
        <s v="22678"/>
        <s v="22679"/>
        <s v="22680"/>
        <s v="22681"/>
        <s v="22682"/>
        <s v="22683"/>
        <s v="22684"/>
        <s v="22685"/>
        <s v="22686"/>
        <s v="22687"/>
        <s v="22688"/>
        <s v="22689"/>
        <s v="22690"/>
        <s v="22691"/>
        <s v="22692"/>
        <s v="22693"/>
        <s v="22694"/>
        <s v="22695"/>
        <s v="22696"/>
        <s v="22697"/>
        <s v="22698"/>
        <s v="22699"/>
        <s v="22700"/>
        <s v="22701"/>
        <s v="22702"/>
        <s v="22703"/>
        <s v="22704"/>
        <s v="22705"/>
        <s v="22706"/>
        <s v="22707"/>
        <s v="22708"/>
        <s v="22709"/>
        <s v="22710"/>
        <s v="22711"/>
        <s v="22712"/>
        <s v="22713"/>
        <s v="22714"/>
        <s v="22715"/>
        <s v="22716"/>
        <s v="22717"/>
        <s v="22718"/>
        <s v="22719"/>
        <s v="22722"/>
        <s v="22725"/>
        <s v="22726"/>
        <s v="22727"/>
        <s v="22728"/>
        <s v="22729"/>
        <s v="22730"/>
        <s v="22731"/>
        <s v="22732"/>
        <s v="22733"/>
        <s v="22734"/>
        <s v="22735"/>
        <s v="22736"/>
        <s v="22737"/>
        <s v="22738"/>
        <s v="22739"/>
        <s v="22740"/>
        <s v="22741"/>
        <s v="22742"/>
        <s v="22743"/>
        <s v="22744"/>
        <s v="22745"/>
        <s v="22746"/>
        <s v="22747"/>
        <s v="22748"/>
        <s v="22749"/>
        <s v="22750"/>
        <s v="22751"/>
        <s v="22752"/>
        <s v="22753"/>
        <s v="22754"/>
        <s v="22755"/>
        <s v="22756"/>
        <s v="22757"/>
        <s v="22758"/>
        <s v="22759"/>
        <s v="22760"/>
        <s v="22761"/>
        <s v="22762"/>
        <s v="22763"/>
        <s v="22764"/>
        <s v="22765"/>
        <s v="22766"/>
        <s v="22767"/>
        <s v="22768"/>
        <s v="22769"/>
        <s v="22770"/>
        <s v="22771"/>
        <s v="22772"/>
        <s v="22773"/>
        <s v="22774"/>
        <s v="22775"/>
        <s v="22776"/>
        <s v="22777"/>
        <s v="22778"/>
        <s v="22779"/>
        <s v="22780"/>
        <s v="22781"/>
        <s v="22782"/>
        <s v="22783"/>
        <s v="22784"/>
        <s v="22785"/>
        <s v="22786"/>
        <s v="22788"/>
        <s v="22789"/>
        <s v="22790"/>
        <s v="22791"/>
        <s v="22792"/>
        <s v="22794"/>
        <s v="22795"/>
        <s v="22796"/>
        <s v="22797"/>
        <s v="22798"/>
        <s v="22799"/>
        <s v="22800"/>
        <s v="22801"/>
        <s v="22802"/>
        <s v="22803"/>
        <s v="22804"/>
        <s v="22805"/>
        <s v="22806"/>
        <s v="22807"/>
        <s v="22808"/>
        <s v="22809"/>
        <s v="22810"/>
        <s v="22811"/>
        <s v="22812"/>
        <s v="22813"/>
        <s v="22814"/>
        <s v="22815"/>
        <s v="22816"/>
        <s v="22817"/>
        <s v="22818"/>
        <s v="22819"/>
        <s v="22820"/>
        <s v="22821"/>
        <s v="22822"/>
        <s v="22823"/>
        <s v="22824"/>
        <s v="22825"/>
        <s v="22827"/>
        <s v="22828"/>
        <s v="22829"/>
        <s v="22830"/>
        <s v="22831"/>
        <s v="22832"/>
        <s v="22833"/>
        <s v="22834"/>
        <s v="22835"/>
        <s v="22837"/>
        <s v="22838"/>
        <s v="22839"/>
        <s v="22840"/>
        <s v="22841"/>
        <s v="22842"/>
        <s v="22843"/>
        <s v="22844"/>
        <s v="22845"/>
        <s v="22846"/>
        <s v="22847"/>
        <s v="22848"/>
        <s v="22849"/>
        <s v="22850"/>
        <s v="22851"/>
        <s v="22852"/>
        <s v="22853"/>
        <s v="22854"/>
        <s v="22855"/>
        <s v="22856"/>
        <s v="22857"/>
        <s v="22858"/>
        <s v="22859"/>
        <s v="22860"/>
        <s v="22862"/>
        <s v="22863"/>
        <s v="22864"/>
        <s v="22865"/>
        <s v="22866"/>
        <s v="22867"/>
        <s v="22868"/>
        <s v="22869"/>
        <s v="22870"/>
        <s v="22871"/>
        <s v="22872"/>
        <s v="22873"/>
        <s v="22874"/>
        <s v="22875"/>
        <s v="22876"/>
        <s v="22877"/>
        <s v="22878"/>
        <s v="22879"/>
        <s v="22880"/>
        <s v="22881"/>
        <s v="22882"/>
        <s v="22883"/>
        <s v="22884"/>
        <s v="22885"/>
        <s v="22886"/>
        <s v="22887"/>
        <s v="22888"/>
        <s v="22889"/>
        <s v="22890"/>
        <s v="22891"/>
        <s v="22892"/>
        <s v="22893"/>
        <s v="22894"/>
        <s v="22895"/>
        <s v="22896"/>
        <s v="22897"/>
        <s v="22898"/>
        <s v="22899"/>
        <s v="22900"/>
        <s v="22902"/>
        <s v="22903"/>
        <s v="22904"/>
        <s v="22905"/>
        <s v="22906"/>
        <s v="22907"/>
        <s v="22908"/>
        <s v="22909"/>
        <s v="22910"/>
        <s v="22911"/>
        <s v="22912"/>
        <s v="22913"/>
        <s v="22914"/>
        <s v="22915"/>
        <s v="22916"/>
        <s v="22917"/>
        <s v="22918"/>
        <s v="22919"/>
        <s v="22920"/>
        <s v="22921"/>
        <s v="22922"/>
        <s v="22923"/>
        <s v="22924"/>
        <s v="22925"/>
        <s v="22926"/>
        <s v="22927"/>
        <s v="22928"/>
        <s v="22929"/>
        <s v="22930"/>
        <s v="22931"/>
        <s v="22932"/>
        <s v="22933"/>
        <s v="22935"/>
        <s v="22936"/>
        <s v="22937"/>
        <s v="22938"/>
        <s v="22939"/>
        <s v="22940"/>
        <s v="22941"/>
        <s v="22942"/>
        <s v="22943"/>
        <s v="22944"/>
        <s v="22945"/>
        <s v="22946"/>
        <s v="22947"/>
        <s v="22948"/>
        <s v="22949"/>
        <s v="22950"/>
        <s v="22951"/>
        <s v="22952"/>
        <s v="22953"/>
        <s v="22954"/>
        <s v="22955"/>
        <s v="22956"/>
        <s v="22959"/>
        <s v="22960"/>
        <s v="22961"/>
        <s v="22962"/>
        <s v="22963"/>
        <s v="22964"/>
        <s v="22965"/>
        <s v="22966"/>
        <s v="22968"/>
        <s v="22969"/>
        <s v="22972"/>
        <s v="22973"/>
        <s v="22974"/>
        <s v="22975"/>
        <s v="22976"/>
        <s v="22977"/>
        <s v="22983"/>
        <s v="22984"/>
        <s v="22985"/>
        <s v="22986"/>
        <s v="22987"/>
        <s v="22988"/>
        <s v="35001B"/>
        <s v="35001G"/>
        <s v="35001P"/>
        <s v="35001W"/>
        <s v="35004B"/>
        <s v="35004C"/>
        <s v="35004G"/>
        <s v="35004P"/>
        <s v="35004S"/>
        <s v="35015"/>
        <s v="35051B"/>
        <s v="35071"/>
        <s v="35085E"/>
        <s v="35095A"/>
        <s v="35095B"/>
        <s v="35096A"/>
        <s v="35096B"/>
        <s v="35160"/>
        <s v="35233"/>
        <s v="35240"/>
        <s v="35241"/>
        <s v="35265"/>
        <s v="35271S"/>
        <s v="35400"/>
        <s v="35443"/>
        <s v="35471A"/>
        <s v="35471D"/>
        <s v="35537"/>
        <s v="35591T"/>
        <s v="35594"/>
        <s v="35596"/>
        <s v="35597A"/>
        <s v="35597B"/>
        <s v="35597D"/>
        <s v="35598A"/>
        <s v="35598B"/>
        <s v="35598C"/>
        <s v="35598D"/>
        <s v="35599B"/>
        <s v="35599D"/>
        <s v="35600D"/>
        <s v="35603B"/>
        <s v="35603C"/>
        <s v="35607A"/>
        <s v="35607B"/>
        <s v="35609A"/>
        <s v="35610A"/>
        <s v="35610B"/>
        <s v="35610C"/>
        <s v="35611B"/>
        <s v="35633B"/>
        <s v="35637A"/>
        <s v="35637C"/>
        <s v="35638A"/>
        <s v="35638B"/>
        <s v="35644"/>
        <s v="35645"/>
        <s v="35646"/>
        <s v="35647"/>
        <s v="35648"/>
        <s v="35649"/>
        <s v="35650"/>
        <s v="35651"/>
        <s v="35652"/>
        <s v="35653"/>
        <s v="35654"/>
        <s v="35751C"/>
        <s v="35751D"/>
        <s v="35793"/>
        <s v="35809A"/>
        <s v="35809B"/>
        <s v="35810A"/>
        <s v="35810B"/>
        <s v="35811A"/>
        <s v="35815B"/>
        <s v="35815P"/>
        <s v="35816B"/>
        <s v="35816P"/>
        <s v="35817B"/>
        <s v="35817P"/>
        <s v="35818B"/>
        <s v="35818P"/>
        <s v="35819B"/>
        <s v="35821B"/>
        <s v="35821P"/>
        <s v="35822B"/>
        <s v="35822P"/>
        <s v="35823P"/>
        <s v="35824B"/>
        <s v="35824C"/>
        <s v="35824P"/>
        <s v="35832"/>
        <s v="35833G"/>
        <s v="35833P"/>
        <s v="35837"/>
        <s v="35838A"/>
        <s v="35838B"/>
        <s v="35840"/>
        <s v="35909A"/>
        <s v="35909B"/>
        <s v="35910A"/>
        <s v="35910B"/>
        <s v="35911A"/>
        <s v="35911B"/>
        <s v="35912B"/>
        <s v="35913B"/>
        <s v="35914"/>
        <s v="35915A"/>
        <s v="35915B"/>
        <s v="35915C"/>
        <s v="35916A"/>
        <s v="35916B"/>
        <s v="35916C"/>
        <s v="35918B"/>
        <s v="35920"/>
        <s v="35921"/>
        <s v="35922"/>
        <s v="35923"/>
        <s v="35924"/>
        <s v="35930"/>
        <s v="35931"/>
        <s v="35932"/>
        <s v="35933"/>
        <s v="35936"/>
        <s v="35937"/>
        <s v="35945"/>
        <s v="35950"/>
        <s v="35951"/>
        <s v="35953"/>
        <s v="35954"/>
        <s v="35955"/>
        <s v="35957"/>
        <s v="35958"/>
        <s v="35961"/>
        <s v="35962"/>
        <s v="35963"/>
        <s v="35964"/>
        <s v="35965"/>
        <s v="35966"/>
        <s v="35967"/>
        <s v="35968"/>
        <s v="35969"/>
        <s v="35970"/>
        <s v="35971"/>
        <s v="35972"/>
        <s v="35973"/>
        <s v="35974"/>
        <s v="35976B"/>
        <s v="35979"/>
        <s v="35980B"/>
        <s v="35980C"/>
        <s v="35981C"/>
        <s v="35991"/>
        <s v="35995"/>
        <s v="35999"/>
        <s v="37112"/>
        <s v="37326"/>
        <s v="37327"/>
        <s v="37330"/>
        <s v="37333"/>
        <s v="37340"/>
        <s v="37342"/>
        <s v="37343"/>
        <s v="37345"/>
        <s v="37348"/>
        <s v="37351"/>
        <s v="37352"/>
        <s v="37370"/>
        <s v="37379A"/>
        <s v="37379B"/>
        <s v="37399"/>
        <s v="37408"/>
        <s v="37409"/>
        <s v="37410"/>
        <s v="37422"/>
        <s v="37423"/>
        <s v="37424"/>
        <s v="37432"/>
        <s v="37438"/>
        <s v="37441"/>
        <s v="37444A"/>
        <s v="37444B"/>
        <s v="37444C"/>
        <s v="37446"/>
        <s v="37447"/>
        <s v="37448"/>
        <s v="37449"/>
        <s v="37450"/>
        <s v="37451"/>
        <s v="37461"/>
        <s v="37462B"/>
        <s v="37462E"/>
        <s v="37464"/>
        <s v="37467"/>
        <s v="37471"/>
        <s v="37474"/>
        <s v="37475"/>
        <s v="37476"/>
        <s v="37477B"/>
        <s v="37477C"/>
        <s v="37479B"/>
        <s v="37479P"/>
        <s v="37481"/>
        <s v="37482B"/>
        <s v="37482P"/>
        <s v="37483"/>
        <s v="37484"/>
        <s v="37485"/>
        <s v="37488A"/>
        <s v="37489A"/>
        <s v="37489B"/>
        <s v="37489C"/>
        <s v="37489D"/>
        <s v="37491A"/>
        <s v="37491B"/>
        <s v="37491C"/>
        <s v="37491D"/>
        <s v="37492A"/>
        <s v="37492B"/>
        <s v="37492C"/>
        <s v="37492D"/>
        <s v="37494A"/>
        <s v="37495"/>
        <s v="37500"/>
        <s v="37501"/>
        <s v="37502"/>
        <s v="37503"/>
        <s v="37506"/>
        <s v="37508"/>
        <s v="37509"/>
        <s v="40001"/>
        <s v="40002"/>
        <s v="40003"/>
        <s v="40005B"/>
        <s v="40016"/>
        <s v="40018E"/>
        <s v="40018F"/>
        <s v="40046A"/>
        <s v="40046C"/>
        <s v="44089A"/>
        <s v="44089C"/>
        <s v="44091A"/>
        <s v="44091C"/>
        <s v="44092B"/>
        <s v="44092C"/>
        <s v="44217M"/>
        <s v="44228"/>
        <s v="44230"/>
        <s v="44234"/>
        <s v="44235"/>
        <s v="44236"/>
        <s v="44241C"/>
        <s v="44242A"/>
        <s v="44242B"/>
        <s v="44265"/>
        <s v="45008C"/>
        <s v="45013"/>
        <s v="45014"/>
        <s v="45016"/>
        <s v="46000M"/>
        <s v="46000P"/>
        <s v="46000R"/>
        <s v="46000S"/>
        <s v="46000U"/>
        <s v="46037A"/>
        <s v="46115B"/>
        <s v="46118"/>
        <s v="46126A"/>
        <s v="46137D"/>
        <s v="46138B"/>
        <s v="46138D"/>
        <s v="46307"/>
        <s v="46775A"/>
        <s v="46775B"/>
        <s v="46775D"/>
        <s v="46775E"/>
        <s v="46776A"/>
        <s v="46776B"/>
        <s v="46776C"/>
        <s v="46776D"/>
        <s v="46776E"/>
        <s v="46776F"/>
        <s v="47013A"/>
        <s v="47013C"/>
        <s v="47016"/>
        <s v="47021G"/>
        <s v="47310M"/>
        <s v="47341A"/>
        <s v="47341B"/>
        <s v="47343A"/>
        <s v="47344B"/>
        <s v="47347B"/>
        <s v="47348A"/>
        <s v="47351B"/>
        <s v="47367B"/>
        <s v="47369A"/>
        <s v="47369B"/>
        <s v="47420"/>
        <s v="47421"/>
        <s v="47422"/>
        <s v="47469"/>
        <s v="47471"/>
        <s v="47480"/>
        <s v="47481"/>
        <s v="47502"/>
        <s v="47503A"/>
        <s v="47503E"/>
        <s v="47503F"/>
        <s v="47503G"/>
        <s v="47503H"/>
        <s v="47503J"/>
        <s v="47503K"/>
        <s v="47504E"/>
        <s v="47504F"/>
        <s v="47504G"/>
        <s v="47504H"/>
        <s v="47504J"/>
        <s v="47504K"/>
        <s v="47505"/>
        <s v="47518F"/>
        <s v="47552A"/>
        <s v="47554"/>
        <s v="47556"/>
        <s v="47556B"/>
        <s v="47559B"/>
        <s v="47562"/>
        <s v="47563A"/>
        <s v="47563B"/>
        <s v="47566"/>
        <s v="47566B"/>
        <s v="47567B"/>
        <s v="47568"/>
        <s v="47569"/>
        <s v="47570"/>
        <s v="47570B"/>
        <s v="47574A"/>
        <s v="47574B"/>
        <s v="47578A"/>
        <s v="47579"/>
        <s v="47580"/>
        <s v="47581B"/>
        <s v="47583A"/>
        <s v="47583B"/>
        <s v="47585A"/>
        <s v="47586A"/>
        <s v="47587A"/>
        <s v="47589"/>
        <s v="47590A"/>
        <s v="47590B"/>
        <s v="47591A"/>
        <s v="47591B"/>
        <s v="47591C"/>
        <s v="47591D"/>
        <s v="47592A"/>
        <s v="47592B"/>
        <s v="47593A"/>
        <s v="47593B"/>
        <s v="47594A"/>
        <s v="47594B"/>
        <s v="47597"/>
        <s v="47598"/>
        <s v="47599A"/>
        <s v="47599B"/>
        <s v="48103"/>
        <s v="48111"/>
        <s v="48116"/>
        <s v="48129"/>
        <s v="48138"/>
        <s v="48173A"/>
        <s v="48173C"/>
        <s v="48175"/>
        <s v="48179"/>
        <s v="48184"/>
        <s v="48185"/>
        <s v="48187"/>
        <s v="48188"/>
        <s v="48189"/>
        <s v="48194"/>
        <s v="48195"/>
        <s v="48197"/>
        <s v="51008"/>
        <s v="51012C"/>
        <s v="51012L"/>
        <s v="51014A"/>
        <s v="51014C"/>
        <s v="51014L"/>
        <s v="51020A"/>
        <s v="51020B"/>
        <s v="62018"/>
        <s v="62043B"/>
        <s v="62074B"/>
        <s v="62086A"/>
        <s v="62094B"/>
        <s v="62095B"/>
        <s v="62096A"/>
        <s v="62096B"/>
        <s v="62097A"/>
        <s v="62097B"/>
        <s v="70006"/>
        <s v="70007"/>
        <s v="71028B"/>
        <s v="71038"/>
        <s v="71050"/>
        <s v="71053"/>
        <s v="71101A"/>
        <s v="71101E"/>
        <s v="71143"/>
        <s v="71215"/>
        <s v="71270"/>
        <s v="71279"/>
        <s v="71403"/>
        <s v="71406C"/>
        <s v="71434B"/>
        <s v="71459"/>
        <s v="71477"/>
        <s v="71495A"/>
        <s v="71495B"/>
        <s v="71496A"/>
        <s v="71496B"/>
        <s v="71510"/>
        <s v="72008"/>
        <s v="72023F"/>
        <s v="72024U"/>
        <s v="72038P"/>
        <s v="72045D"/>
        <s v="72051S"/>
        <s v="72083A"/>
        <s v="72084B"/>
        <s v="72122"/>
        <s v="72127"/>
        <s v="72128"/>
        <s v="72129"/>
        <s v="72130"/>
        <s v="72131"/>
        <s v="72132"/>
        <s v="72133"/>
        <s v="72134"/>
        <s v="72140E"/>
        <s v="72140F"/>
        <s v="72225C"/>
        <s v="72225D"/>
        <s v="72232"/>
        <s v="72267"/>
        <s v="72349B"/>
        <s v="72351A"/>
        <s v="72351B"/>
        <s v="72369A"/>
        <s v="72484"/>
        <s v="72487"/>
        <s v="72529W"/>
        <s v="72586"/>
        <s v="72598"/>
        <s v="72606A"/>
        <s v="72708"/>
        <s v="72709"/>
        <s v="72715"/>
        <s v="72724"/>
        <s v="72728"/>
        <s v="72739B"/>
        <s v="72739C"/>
        <s v="72740A"/>
        <s v="72741"/>
        <s v="72750A"/>
        <s v="72750B"/>
        <s v="72750C"/>
        <s v="72750D"/>
        <s v="72751A"/>
        <s v="72751B"/>
        <s v="72751C"/>
        <s v="72752A"/>
        <s v="72752B"/>
        <s v="72753A"/>
        <s v="72753B"/>
        <s v="72753C"/>
        <s v="72753D"/>
        <s v="72754A"/>
        <s v="72754B"/>
        <s v="72754D"/>
        <s v="72755C"/>
        <s v="72755D"/>
        <s v="72756"/>
        <s v="72760B"/>
        <s v="72771B"/>
        <s v="72771C"/>
        <s v="72772"/>
        <s v="72779"/>
        <s v="72780"/>
        <s v="72781"/>
        <s v="72783"/>
        <s v="72785A"/>
        <s v="72785B"/>
        <s v="72789"/>
        <s v="72793"/>
        <s v="72796A"/>
        <s v="72796B"/>
        <s v="72796C"/>
        <s v="72798C"/>
        <s v="72799A"/>
        <s v="72799B"/>
        <s v="72799C"/>
        <s v="72799D"/>
        <s v="72799E"/>
        <s v="72799F"/>
        <s v="72800A"/>
        <s v="72800B"/>
        <s v="72800C"/>
        <s v="72800D"/>
        <s v="72800E"/>
        <s v="72800F"/>
        <s v="72801C"/>
        <s v="72801D"/>
        <s v="72801E"/>
        <s v="72801F"/>
        <s v="72801G"/>
        <s v="72802A"/>
        <s v="72802B"/>
        <s v="72802C"/>
        <s v="72803A"/>
        <s v="72803B"/>
        <s v="72805"/>
        <s v="72807A"/>
        <s v="72807B"/>
        <s v="72807C"/>
        <s v="72811"/>
        <s v="72812"/>
        <s v="72814"/>
        <s v="72815"/>
        <s v="72816"/>
        <s v="72817"/>
        <s v="72818"/>
        <s v="72819"/>
        <s v="72821"/>
        <s v="75011"/>
        <s v="75013B"/>
        <s v="75049L"/>
        <s v="75131"/>
        <s v="75149N"/>
        <s v="75172"/>
        <s v="75178"/>
        <s v="77079"/>
        <s v="77081"/>
        <s v="77101A"/>
        <s v="78026"/>
        <s v="78027"/>
        <s v="78033"/>
        <s v="78034B"/>
        <s v="78056"/>
        <s v="78124"/>
        <s v="79000"/>
        <s v="79026B"/>
        <s v="79029"/>
        <s v="79030A"/>
        <s v="79030D"/>
        <s v="79030G"/>
        <s v="79051A"/>
        <s v="79065A"/>
        <s v="79066K"/>
        <s v="79067"/>
        <s v="79071B"/>
        <s v="79072"/>
        <s v="79140"/>
        <s v="79144B"/>
        <s v="79144C"/>
        <s v="79149B"/>
        <s v="79151B"/>
        <s v="79157B"/>
        <s v="79160"/>
        <s v="79161A"/>
        <s v="79163"/>
        <s v="79164"/>
        <s v="79172D"/>
        <s v="79190A"/>
        <s v="79190B"/>
        <s v="79190D"/>
        <s v="79191B"/>
        <s v="79191C"/>
        <s v="79191D"/>
        <s v="79192A"/>
        <s v="79301"/>
        <s v="79302M"/>
        <s v="79303A"/>
        <s v="79303B"/>
        <s v="79303D"/>
        <s v="79308B"/>
        <s v="79315W"/>
        <s v="79320"/>
        <s v="79321"/>
        <s v="79323B"/>
        <s v="79323G"/>
        <s v="79323GR"/>
        <s v="79323LP"/>
        <s v="79323P"/>
        <s v="79323S"/>
        <s v="79323W"/>
        <s v="79328"/>
        <s v="79329"/>
        <s v="79331"/>
        <s v="79336"/>
        <s v="79337"/>
        <s v="79338"/>
        <s v="79341"/>
        <s v="79342B"/>
        <s v="79403"/>
        <s v="79406"/>
        <s v="79413"/>
        <s v="79532"/>
        <s v="79534"/>
        <s v="81950B"/>
        <s v="81950V"/>
        <s v="81952B"/>
        <s v="81952V"/>
        <s v="81953B"/>
        <s v="81953P"/>
        <s v="81985A"/>
        <s v="82001S"/>
        <s v="82011A"/>
        <s v="82011B"/>
        <s v="82011C"/>
        <s v="82011E"/>
        <s v="82069"/>
        <s v="82072"/>
        <s v="82076"/>
        <s v="82081"/>
        <s v="82093"/>
        <s v="82095"/>
        <s v="82482"/>
        <s v="82483"/>
        <s v="82484"/>
        <s v="82486"/>
        <s v="82494L"/>
        <s v="82545A"/>
        <s v="82551"/>
        <s v="82552"/>
        <s v="82553"/>
        <s v="82567"/>
        <s v="82578"/>
        <s v="82580"/>
        <s v="82581"/>
        <s v="82582"/>
        <s v="82583"/>
        <s v="82585"/>
        <s v="82587"/>
        <s v="82597"/>
        <s v="82599"/>
        <s v="82600"/>
        <s v="82605"/>
        <s v="82607A"/>
        <s v="82607C"/>
        <s v="82607E"/>
        <s v="82613A"/>
        <s v="82613B"/>
        <s v="82613C"/>
        <s v="82613D"/>
        <s v="82615"/>
        <s v="82616A"/>
        <s v="82616B"/>
        <s v="82616C"/>
        <s v="84006"/>
        <s v="84007"/>
        <s v="84012"/>
        <s v="84016"/>
        <s v="84029C"/>
        <s v="84029D"/>
        <s v="84029E"/>
        <s v="84029G"/>
        <s v="84030B"/>
        <s v="84030C"/>
        <s v="84030E"/>
        <s v="84031A"/>
        <s v="84031B"/>
        <s v="84032A"/>
        <s v="84032B"/>
        <s v="84033"/>
        <s v="84050"/>
        <s v="84051"/>
        <s v="84077"/>
        <s v="84078A"/>
        <s v="84081"/>
        <s v="84086B"/>
        <s v="84086C"/>
        <s v="84192"/>
        <s v="84199"/>
        <s v="84201B"/>
        <s v="84201C"/>
        <s v="84205C"/>
        <s v="84206A"/>
        <s v="84206B"/>
        <s v="84206C"/>
        <s v="84212"/>
        <s v="84218"/>
        <s v="84219"/>
        <s v="84226"/>
        <s v="84227"/>
        <s v="84228"/>
        <s v="84231"/>
        <s v="84247C"/>
        <s v="84247E"/>
        <s v="84247G"/>
        <s v="84247H"/>
        <s v="84247J"/>
        <s v="84247K"/>
        <s v="84247L"/>
        <s v="84247N"/>
        <s v="84249A"/>
        <s v="84249D"/>
        <s v="84250M"/>
        <s v="84251B"/>
        <s v="84251C"/>
        <s v="84251F"/>
        <s v="84251G"/>
        <s v="84251J"/>
        <s v="84255A"/>
        <s v="84255B"/>
        <s v="84270"/>
        <s v="84279B"/>
        <s v="84279P"/>
        <s v="84288B"/>
        <s v="84292"/>
        <s v="84292B"/>
        <s v="84306"/>
        <s v="84311"/>
        <s v="84313A"/>
        <s v="84313B"/>
        <s v="84313C"/>
        <s v="84327A"/>
        <s v="84340"/>
        <s v="84341B"/>
        <s v="84347"/>
        <s v="84352"/>
        <s v="84356"/>
        <s v="84358"/>
        <s v="84360"/>
        <s v="84366"/>
        <s v="84367"/>
        <s v="84371"/>
        <s v="84375"/>
        <s v="84378"/>
        <s v="84380"/>
        <s v="84388"/>
        <s v="84396"/>
        <s v="84402B"/>
        <s v="84402D"/>
        <s v="84405A"/>
        <s v="84406B"/>
        <s v="84414B"/>
        <s v="84415A"/>
        <s v="84415B"/>
        <s v="84422"/>
        <s v="84424A"/>
        <s v="84425A"/>
        <s v="84427B"/>
        <s v="84429A"/>
        <s v="84437A"/>
        <s v="84447"/>
        <s v="84450A"/>
        <s v="84450B"/>
        <s v="84452"/>
        <s v="84454"/>
        <s v="84455"/>
        <s v="84456"/>
        <s v="84457"/>
        <s v="84458"/>
        <s v="84459A"/>
        <s v="84459B"/>
        <s v="84461"/>
        <s v="84462"/>
        <s v="84464"/>
        <s v="84465"/>
        <s v="84466"/>
        <s v="84467"/>
        <s v="84469"/>
        <s v="84472"/>
        <s v="84482"/>
        <s v="84493"/>
        <s v="84497"/>
        <s v="84499"/>
        <s v="84507B"/>
        <s v="84507C"/>
        <s v="84508A"/>
        <s v="84508B"/>
        <s v="84508C"/>
        <s v="84509A"/>
        <s v="84509B"/>
        <s v="84509C"/>
        <s v="84509E"/>
        <s v="84509F"/>
        <s v="84509G"/>
        <s v="84510A"/>
        <s v="84510B"/>
        <s v="84510C"/>
        <s v="84510E"/>
        <s v="84510F"/>
        <s v="84519A"/>
        <s v="84519B"/>
        <s v="84520B"/>
        <s v="84520D"/>
        <s v="84522"/>
        <s v="84526"/>
        <s v="84527"/>
        <s v="84529A"/>
        <s v="84529B"/>
        <s v="84529C"/>
        <s v="84531A"/>
        <s v="84531B"/>
        <s v="84532B"/>
        <s v="84533B"/>
        <s v="84534B"/>
        <s v="84535A"/>
        <s v="84535B"/>
        <s v="84536A"/>
        <s v="84536B"/>
        <s v="84537B"/>
        <s v="84539"/>
        <s v="84546"/>
        <s v="84548"/>
        <s v="84549"/>
        <s v="84550"/>
        <s v="84551"/>
        <s v="84555A"/>
        <s v="84558A"/>
        <s v="84559A"/>
        <s v="84559B"/>
        <s v="84559D"/>
        <s v="84562A"/>
        <s v="84562B"/>
        <s v="84563A"/>
        <s v="84563B"/>
        <s v="84564"/>
        <s v="84567"/>
        <s v="84568"/>
        <s v="84569A"/>
        <s v="84569B"/>
        <s v="84569C"/>
        <s v="84569D"/>
        <s v="84570B"/>
        <s v="84572"/>
        <s v="84575A"/>
        <s v="84575B"/>
        <s v="84576"/>
        <s v="84578"/>
        <s v="84580"/>
        <s v="84581"/>
        <s v="84582"/>
        <s v="84584"/>
        <s v="84586L"/>
        <s v="84592"/>
        <s v="84593"/>
        <s v="84595B"/>
        <s v="84595E"/>
        <s v="84596B"/>
        <s v="84596E"/>
        <s v="84596F"/>
        <s v="84596G"/>
        <s v="84596I"/>
        <s v="84596J"/>
        <s v="84596K"/>
        <s v="84596L"/>
        <s v="84597B"/>
        <s v="84597C"/>
        <s v="84598"/>
        <s v="84599"/>
        <s v="84600"/>
        <s v="84601A"/>
        <s v="84608"/>
        <s v="84609"/>
        <s v="84611B"/>
        <s v="84612B"/>
        <s v="84613A"/>
        <s v="84613C"/>
        <s v="84614A"/>
        <s v="84614C"/>
        <s v="84615"/>
        <s v="84616"/>
        <s v="84617"/>
        <s v="84619"/>
        <s v="84620"/>
        <s v="84621"/>
        <s v="84622"/>
        <s v="84623"/>
        <s v="84625A"/>
        <s v="84625B"/>
        <s v="84625C"/>
        <s v="84625D"/>
        <s v="84626"/>
        <s v="84627"/>
        <s v="84629"/>
        <s v="84630"/>
        <s v="84631"/>
        <s v="84632"/>
        <s v="84637"/>
        <s v="84638"/>
        <s v="84648"/>
        <s v="84653"/>
        <s v="84656"/>
        <s v="84657"/>
        <s v="84658"/>
        <s v="84659A"/>
        <s v="84660A"/>
        <s v="84660B"/>
        <s v="84660C"/>
        <s v="84661A"/>
        <s v="84661B"/>
        <s v="84661C"/>
        <s v="84663A"/>
        <s v="84664"/>
        <s v="84665"/>
        <s v="84666"/>
        <s v="84670"/>
        <s v="84671B"/>
        <s v="84673A"/>
        <s v="84673B"/>
        <s v="84674"/>
        <s v="84675"/>
        <s v="84676"/>
        <s v="84678"/>
        <s v="84679"/>
        <s v="84680"/>
        <s v="84682"/>
        <s v="84683"/>
        <s v="84684"/>
        <s v="84685"/>
        <s v="84686"/>
        <s v="84687"/>
        <s v="84688"/>
        <s v="84689"/>
        <s v="84690"/>
        <s v="84691"/>
        <s v="84692"/>
        <s v="84705A"/>
        <s v="84705B"/>
        <s v="84705C"/>
        <s v="84705D"/>
        <s v="84705F"/>
        <s v="84706A"/>
        <s v="84706B"/>
        <s v="84706C"/>
        <s v="84706D"/>
        <s v="84706F"/>
        <s v="84707A"/>
        <s v="84707B"/>
        <s v="84708B"/>
        <s v="84709A"/>
        <s v="84709B"/>
        <s v="84711A"/>
        <s v="84711B"/>
        <s v="84712B"/>
        <s v="84715"/>
        <s v="84720"/>
        <s v="84721"/>
        <s v="84723"/>
        <s v="84725"/>
        <s v="84726"/>
        <s v="84731"/>
        <s v="84732B"/>
        <s v="84732D"/>
        <s v="84741C"/>
        <s v="84743C"/>
        <s v="84744"/>
        <s v="84745A"/>
        <s v="84745B"/>
        <s v="84746"/>
        <s v="84748"/>
        <s v="84750A"/>
        <s v="84750B"/>
        <s v="84751B"/>
        <s v="84753A"/>
        <s v="84754"/>
        <s v="84755"/>
        <s v="84757"/>
        <s v="84760L"/>
        <s v="84760S"/>
        <s v="84761"/>
        <s v="84762A"/>
        <s v="84762B"/>
        <s v="84762C"/>
        <s v="84763"/>
        <s v="84765"/>
        <s v="84766"/>
        <s v="84767"/>
        <s v="84770"/>
        <s v="84773"/>
        <s v="84782A"/>
        <s v="84782B"/>
        <s v="84782C"/>
        <s v="84789"/>
        <s v="84791"/>
        <s v="84792"/>
        <s v="84795A"/>
        <s v="84795B"/>
        <s v="84795C"/>
        <s v="84795D"/>
        <s v="84795E"/>
        <s v="84796A"/>
        <s v="84796B"/>
        <s v="84797A"/>
        <s v="84797B"/>
        <s v="84798A"/>
        <s v="84798B"/>
        <s v="84798C"/>
        <s v="84799"/>
        <s v="84800L"/>
        <s v="84800M"/>
        <s v="84800S"/>
        <s v="84801A"/>
        <s v="84801B"/>
        <s v="84802A"/>
        <s v="84802B"/>
        <s v="84803A"/>
        <s v="84803B"/>
        <s v="84804A"/>
        <s v="84804B"/>
        <s v="84805A"/>
        <s v="84805B"/>
        <s v="84806A"/>
        <s v="84806B"/>
        <s v="84807"/>
        <s v="84809A"/>
        <s v="84809B"/>
        <s v="84813"/>
        <s v="84814A"/>
        <s v="84814B"/>
        <s v="84815"/>
        <s v="84816"/>
        <s v="84817"/>
        <s v="84818"/>
        <s v="84819"/>
        <s v="84820"/>
        <s v="84821"/>
        <s v="84823"/>
        <s v="84824"/>
        <s v="84826"/>
        <s v="84827"/>
        <s v="84828"/>
        <s v="84830"/>
        <s v="84832"/>
        <s v="84836"/>
        <s v="84837"/>
        <s v="84838"/>
        <s v="84839"/>
        <s v="84840"/>
        <s v="84842"/>
        <s v="84843"/>
        <s v="84845A"/>
        <s v="84845C"/>
        <s v="84845D"/>
        <s v="84846A"/>
        <s v="84847"/>
        <s v="84849A"/>
        <s v="84849B"/>
        <s v="84849D"/>
        <s v="84854"/>
        <s v="84855"/>
        <s v="84856L"/>
        <s v="84856S"/>
        <s v="84857A"/>
        <s v="84857C"/>
        <s v="84858A"/>
        <s v="84858B"/>
        <s v="84858C"/>
        <s v="84859A"/>
        <s v="84859B"/>
        <s v="84859C"/>
        <s v="84864A"/>
        <s v="84865"/>
        <s v="84867A"/>
        <s v="84868A"/>
        <s v="84868B"/>
        <s v="84869"/>
        <s v="84870B"/>
        <s v="84870C"/>
        <s v="84872A"/>
        <s v="84873A"/>
        <s v="84874B"/>
        <s v="84875A"/>
        <s v="84875B"/>
        <s v="84875D"/>
        <s v="84876B"/>
        <s v="84876C"/>
        <s v="84876D"/>
        <s v="84877A"/>
        <s v="84877B"/>
        <s v="84877D"/>
        <s v="84879"/>
        <s v="84880"/>
        <s v="84881"/>
        <s v="84882"/>
        <s v="84884A"/>
        <s v="84886"/>
        <s v="84891B"/>
        <s v="84893"/>
        <s v="84898F"/>
        <s v="84899E"/>
        <s v="84899F"/>
        <s v="84901"/>
        <s v="84902"/>
        <s v="84905"/>
        <s v="84906"/>
        <s v="84907"/>
        <s v="84908A"/>
        <s v="84908B"/>
        <s v="84909A"/>
        <s v="84910A"/>
        <s v="84912A"/>
        <s v="84912B"/>
        <s v="84913A"/>
        <s v="84913B"/>
        <s v="84914A"/>
        <s v="84915"/>
        <s v="84916"/>
        <s v="84917"/>
        <s v="84918"/>
        <s v="84919"/>
        <s v="84920"/>
        <s v="84921"/>
        <s v="84922"/>
        <s v="84923"/>
        <s v="84924A"/>
        <s v="84924D"/>
        <s v="84924F"/>
        <s v="84925A"/>
        <s v="84925C"/>
        <s v="84925D"/>
        <s v="84925E"/>
        <s v="84925F"/>
        <s v="84926A"/>
        <s v="84926B"/>
        <s v="84926C"/>
        <s v="84926D"/>
        <s v="84926E"/>
        <s v="84926F"/>
        <s v="84927A"/>
        <s v="84927D"/>
        <s v="84927E"/>
        <s v="84927F"/>
        <s v="84929"/>
        <s v="84931A"/>
        <s v="84931B"/>
        <s v="84932A"/>
        <s v="84932B"/>
        <s v="84932C"/>
        <s v="84932D"/>
        <s v="84933A"/>
        <s v="84933B"/>
        <s v="84933C"/>
        <s v="84934"/>
        <s v="84937"/>
        <s v="84942"/>
        <s v="84944"/>
        <s v="84945"/>
        <s v="84946"/>
        <s v="84947"/>
        <s v="84948"/>
        <s v="84949"/>
        <s v="84950"/>
        <s v="84951A"/>
        <s v="84951B"/>
        <s v="84952A"/>
        <s v="84952B"/>
        <s v="84952C"/>
        <s v="84962"/>
        <s v="84963A"/>
        <s v="84963B"/>
        <s v="84964A"/>
        <s v="84964B"/>
        <s v="84965A"/>
        <s v="84965B"/>
        <s v="84966A"/>
        <s v="84966B"/>
        <s v="84966C"/>
        <s v="84967A"/>
        <s v="84967B"/>
        <s v="84967C"/>
        <s v="84968A"/>
        <s v="84968B"/>
        <s v="84968C"/>
        <s v="84968D"/>
        <s v="84968E"/>
        <s v="84968F"/>
        <s v="84969"/>
        <s v="84970L"/>
        <s v="84970S"/>
        <s v="84971L"/>
        <s v="84971S"/>
        <s v="84972L"/>
        <s v="84974"/>
        <s v="84975"/>
        <s v="84976"/>
        <s v="84977"/>
        <s v="84978"/>
        <s v="84984A"/>
        <s v="84984B"/>
        <s v="84984C"/>
        <s v="84984D"/>
        <s v="84985A"/>
        <s v="84985B"/>
        <s v="84986B"/>
        <s v="84987"/>
        <s v="84988"/>
        <s v="84989A"/>
        <s v="84989B"/>
        <s v="84990"/>
        <s v="84991"/>
        <s v="84992"/>
        <s v="84993A"/>
        <s v="84993B"/>
        <s v="84997A"/>
        <s v="84997B"/>
        <s v="84997C"/>
        <s v="84997D"/>
        <s v="85006"/>
        <s v="85007"/>
        <s v="85008"/>
        <s v="85014A"/>
        <s v="85014B"/>
        <s v="85014C"/>
        <s v="85014D"/>
        <s v="85015"/>
        <s v="85016"/>
        <s v="85017A"/>
        <s v="85017B"/>
        <s v="85017C"/>
        <s v="85018A"/>
        <s v="85018B"/>
        <s v="85018C"/>
        <s v="85018D"/>
        <s v="85019A"/>
        <s v="85019B"/>
        <s v="85019C"/>
        <s v="85020"/>
        <s v="85023A"/>
        <s v="85023B"/>
        <s v="85023C"/>
        <s v="85024A"/>
        <s v="85024B"/>
        <s v="85024C"/>
        <s v="85025B"/>
        <s v="85025C"/>
        <s v="85026B"/>
        <s v="85027L"/>
        <s v="85028L"/>
        <s v="85028S"/>
        <s v="85030"/>
        <s v="85031A"/>
        <s v="85031B"/>
        <s v="85031C"/>
        <s v="85032A"/>
        <s v="85032B"/>
        <s v="85032C"/>
        <s v="85032D"/>
        <s v="85033G"/>
        <s v="85033S"/>
        <s v="85034A"/>
        <s v="85034B"/>
        <s v="85034C"/>
        <s v="85035A"/>
        <s v="85035B"/>
        <s v="85035C"/>
        <s v="85036A"/>
        <s v="85036B"/>
        <s v="85036C"/>
        <s v="85038"/>
        <s v="85039A"/>
        <s v="85039B"/>
        <s v="85039C"/>
        <s v="85040A"/>
        <s v="85040B"/>
        <s v="85041"/>
        <s v="85042"/>
        <s v="85043"/>
        <s v="85044"/>
        <s v="85045"/>
        <s v="85047"/>
        <s v="85048"/>
        <s v="85049A"/>
        <s v="85049B"/>
        <s v="85049C"/>
        <s v="85049D"/>
        <s v="85049E"/>
        <s v="85049F"/>
        <s v="85049G"/>
        <s v="85049H"/>
        <s v="85050"/>
        <s v="85053"/>
        <s v="85054"/>
        <s v="85055"/>
        <s v="85059"/>
        <s v="85060"/>
        <s v="85061W"/>
        <s v="85062"/>
        <s v="85063"/>
        <s v="85064"/>
        <s v="85065"/>
        <s v="85066"/>
        <s v="85067"/>
        <s v="85068"/>
        <s v="85069"/>
        <s v="85070"/>
        <s v="85071A"/>
        <s v="85071B"/>
        <s v="85071C"/>
        <s v="85071D"/>
        <s v="85072"/>
        <s v="85078"/>
        <s v="85079"/>
        <s v="85080"/>
        <s v="85081"/>
        <s v="85083"/>
        <s v="85084"/>
        <s v="85086A"/>
        <s v="85087"/>
        <s v="85088"/>
        <s v="85089"/>
        <s v="85090"/>
        <s v="85091"/>
        <s v="85092"/>
        <s v="85093"/>
        <s v="85094"/>
        <s v="85095"/>
        <s v="85096"/>
        <s v="85097B"/>
        <s v="85098B"/>
        <s v="85099B"/>
        <s v="85099C"/>
        <s v="85099F"/>
        <s v="85103"/>
        <s v="85104"/>
        <s v="85106"/>
        <s v="85107"/>
        <s v="85109"/>
        <s v="85110"/>
        <s v="85111"/>
        <s v="85112"/>
        <s v="85113"/>
        <s v="85114A"/>
        <s v="85114B"/>
        <s v="85114C"/>
        <s v="85115B"/>
        <s v="85116"/>
        <s v="85117"/>
        <s v="85118"/>
        <s v="85119"/>
        <s v="85121B"/>
        <s v="85121C"/>
        <s v="85123A"/>
        <s v="85124A"/>
        <s v="85124B"/>
        <s v="85124C"/>
        <s v="85125"/>
        <s v="85126"/>
        <s v="85127"/>
        <s v="85128"/>
        <s v="85129A"/>
        <s v="85129B"/>
        <s v="85129C"/>
        <s v="85129D"/>
        <s v="85130A"/>
        <s v="85130B"/>
        <s v="85130C"/>
        <s v="85130D"/>
        <s v="85131A"/>
        <s v="85131B"/>
        <s v="85131C"/>
        <s v="85131D"/>
        <s v="85132A"/>
        <s v="85132B"/>
        <s v="85132C"/>
        <s v="85135A"/>
        <s v="85135B"/>
        <s v="85135C"/>
        <s v="85136A"/>
        <s v="85136B"/>
        <s v="85136C"/>
        <s v="85141"/>
        <s v="85142"/>
        <s v="85144"/>
        <s v="85145"/>
        <s v="85146"/>
        <s v="85147"/>
        <s v="85150"/>
        <s v="85151"/>
        <s v="85152"/>
        <s v="85159A"/>
        <s v="85159B"/>
        <s v="85160A"/>
        <s v="85160B"/>
        <s v="85161"/>
        <s v="85162A"/>
        <s v="85162B"/>
        <s v="85162C"/>
        <s v="85163A"/>
        <s v="85163B"/>
        <s v="85164B"/>
        <s v="85165"/>
        <s v="85166A"/>
        <s v="85166B"/>
        <s v="85167A"/>
        <s v="85167B"/>
        <s v="85168A"/>
        <s v="85168B"/>
        <s v="85169A"/>
        <s v="85169B"/>
        <s v="85169C"/>
        <s v="85169D"/>
        <s v="85170A"/>
        <s v="85170B"/>
        <s v="85170C"/>
        <s v="85170D"/>
        <s v="85171"/>
        <s v="85172"/>
        <s v="85173"/>
        <s v="85174"/>
        <s v="85175"/>
        <s v="85176"/>
        <s v="85177"/>
        <s v="85178"/>
        <s v="85179A"/>
        <s v="85179B"/>
        <s v="85179C"/>
        <s v="85180A"/>
        <s v="85180B"/>
        <s v="85183A"/>
        <s v="85183B"/>
        <s v="85184B"/>
        <s v="85184C"/>
        <s v="85184D"/>
        <s v="85185B"/>
        <s v="85185C"/>
        <s v="85185D"/>
        <s v="85185E"/>
        <s v="85185F"/>
        <s v="85186A"/>
        <s v="85186B"/>
        <s v="85186C"/>
        <s v="85187"/>
        <s v="85188A"/>
        <s v="85188B"/>
        <s v="85189"/>
        <s v="85190"/>
        <s v="85192S"/>
        <s v="85194L"/>
        <s v="85194S"/>
        <s v="85195"/>
        <s v="85196"/>
        <s v="85197"/>
        <s v="85198"/>
        <s v="85199L"/>
        <s v="85199S"/>
        <s v="85200"/>
        <s v="85202"/>
        <s v="85203"/>
        <s v="85204"/>
        <s v="85205A"/>
        <s v="85205B"/>
        <s v="85206A"/>
        <s v="85206B"/>
        <s v="85208"/>
        <s v="85211"/>
        <s v="85212"/>
        <s v="85213"/>
        <s v="85214"/>
        <s v="85215"/>
        <s v="85216"/>
        <s v="85217"/>
        <s v="85218"/>
        <s v="85220"/>
        <s v="85221"/>
        <s v="85222"/>
        <s v="85224"/>
        <s v="85225"/>
        <s v="85226A"/>
        <s v="85226C"/>
        <s v="85227"/>
        <s v="85230A"/>
        <s v="85230B"/>
        <s v="85230C"/>
        <s v="85230D"/>
        <s v="85230E"/>
        <s v="85230F"/>
        <s v="85230G"/>
        <s v="85231B"/>
        <s v="85231E"/>
        <s v="85231G"/>
        <s v="85231L"/>
        <s v="85232A"/>
        <s v="85232B"/>
        <s v="85232C"/>
        <s v="85232D"/>
        <s v="90000A"/>
        <s v="90000B"/>
        <s v="90000C"/>
        <s v="90000D"/>
        <s v="90001A"/>
        <s v="90001B"/>
        <s v="90001C"/>
        <s v="90001D"/>
        <s v="90002A"/>
        <s v="90002B"/>
        <s v="90002C"/>
        <s v="90002D"/>
        <s v="90002E"/>
        <s v="90003B"/>
        <s v="90003C"/>
        <s v="90003D"/>
        <s v="90003E"/>
        <s v="90004A"/>
        <s v="90005A"/>
        <s v="90010A"/>
        <s v="90010B"/>
        <s v="90010E"/>
        <s v="90011A"/>
        <s v="90011B"/>
        <s v="90011C"/>
        <s v="90011E"/>
        <s v="90012B"/>
        <s v="90013A"/>
        <s v="90013B"/>
        <s v="90013C"/>
        <s v="90013D"/>
        <s v="90014A"/>
        <s v="90014B"/>
        <s v="90014C"/>
        <s v="90016A"/>
        <s v="90016B"/>
        <s v="90016C"/>
        <s v="90018A"/>
        <s v="90018B"/>
        <s v="90018C"/>
        <s v="90019A"/>
        <s v="90019B"/>
        <s v="90019C"/>
        <s v="90020"/>
        <s v="90021"/>
        <s v="90023"/>
        <s v="90024A"/>
        <s v="90024B"/>
        <s v="90024C"/>
        <s v="90024D"/>
        <s v="90024E"/>
        <s v="90024F"/>
        <s v="90025B"/>
        <s v="90025C"/>
        <s v="90025D"/>
        <s v="90025E"/>
        <s v="90025F"/>
        <s v="90026A"/>
        <s v="90026B"/>
        <s v="90026C"/>
        <s v="90026D"/>
        <s v="90027A"/>
        <s v="90027B"/>
        <s v="90027C"/>
        <s v="90027D"/>
        <s v="90028"/>
        <s v="90029"/>
        <s v="90030A"/>
        <s v="90030B"/>
        <s v="90030C"/>
        <s v="90032"/>
        <s v="90033"/>
        <s v="90034"/>
        <s v="90035A"/>
        <s v="90035B"/>
        <s v="90035C"/>
        <s v="90036A"/>
        <s v="90036B"/>
        <s v="90036C"/>
        <s v="90036D"/>
        <s v="90036E"/>
        <s v="90036F"/>
        <s v="90037A"/>
        <s v="90037B"/>
        <s v="90037C"/>
        <s v="90037D"/>
        <s v="90038A"/>
        <s v="90038B"/>
        <s v="90038C"/>
        <s v="90039A"/>
        <s v="90039B"/>
        <s v="90039C"/>
        <s v="90039D"/>
        <s v="90040A"/>
        <s v="90040B"/>
        <s v="90040C"/>
        <s v="90040D"/>
        <s v="90041"/>
        <s v="90042A"/>
        <s v="90042B"/>
        <s v="90042C"/>
        <s v="90043"/>
        <s v="90046"/>
        <s v="90048"/>
        <s v="90049"/>
        <s v="90051"/>
        <s v="90052"/>
        <s v="90054"/>
        <s v="90056"/>
        <s v="90057"/>
        <s v="90058A"/>
        <s v="90058B"/>
        <s v="90059A"/>
        <s v="90059B"/>
        <s v="90059C"/>
        <s v="90059D"/>
        <s v="90059E"/>
        <s v="90059F"/>
        <s v="90060B"/>
        <s v="90060C"/>
        <s v="90060D"/>
        <s v="90060F"/>
        <s v="90062"/>
        <s v="90063A"/>
        <s v="90063B"/>
        <s v="90064A"/>
        <s v="90064B"/>
        <s v="90065A"/>
        <s v="90065B"/>
        <s v="90066A"/>
        <s v="90067A"/>
        <s v="90067B"/>
        <s v="90069"/>
        <s v="90070"/>
        <s v="90071"/>
        <s v="90072"/>
        <s v="90073"/>
        <s v="90074"/>
        <s v="90075"/>
        <s v="90077"/>
        <s v="90078"/>
        <s v="90079"/>
        <s v="90081A"/>
        <s v="90081B"/>
        <s v="90081C"/>
        <s v="90082A"/>
        <s v="90082B"/>
        <s v="90082C"/>
        <s v="90082D"/>
        <s v="90083"/>
        <s v="90084"/>
        <s v="90085"/>
        <s v="90086"/>
        <s v="90087"/>
        <s v="90088"/>
        <s v="90089"/>
        <s v="90090"/>
        <s v="90091"/>
        <s v="90092"/>
        <s v="90093"/>
        <s v="90094"/>
        <s v="90095"/>
        <s v="90096"/>
        <s v="90098"/>
        <s v="90099"/>
        <s v="90100"/>
        <s v="90101"/>
        <s v="90102"/>
        <s v="90103"/>
        <s v="90104"/>
        <s v="90108"/>
        <s v="90111"/>
        <s v="90112"/>
        <s v="90114"/>
        <s v="90115"/>
        <s v="90116"/>
        <s v="90118"/>
        <s v="90119"/>
        <s v="90120A"/>
        <s v="90120B"/>
        <s v="90120C"/>
        <s v="90120D"/>
        <s v="90121B"/>
        <s v="90122A"/>
        <s v="90122B"/>
        <s v="90122C"/>
        <s v="90123A"/>
        <s v="90123B"/>
        <s v="90123C"/>
        <s v="90123D"/>
        <s v="90124A"/>
        <s v="90124B"/>
        <s v="90124C"/>
        <s v="90125A"/>
        <s v="90125B"/>
        <s v="90125C"/>
        <s v="90125D"/>
        <s v="90125E"/>
        <s v="90126A"/>
        <s v="90126C"/>
        <s v="90127A"/>
        <s v="90127B"/>
        <s v="90128A"/>
        <s v="90128B"/>
        <s v="90128C"/>
        <s v="90128D"/>
        <s v="90129A"/>
        <s v="90129B"/>
        <s v="90129C"/>
        <s v="90129D"/>
        <s v="90129E"/>
        <s v="90129F"/>
        <s v="90130A"/>
        <s v="90130B"/>
        <s v="90130C"/>
        <s v="90130D"/>
        <s v="90131"/>
        <s v="90133"/>
        <s v="90134"/>
        <s v="90135A"/>
        <s v="90137"/>
        <s v="90138"/>
        <s v="90139"/>
        <s v="90140"/>
        <s v="90141A"/>
        <s v="90141C"/>
        <s v="90141E"/>
        <s v="90142D"/>
        <s v="90143"/>
        <s v="90144"/>
        <s v="90145"/>
        <s v="90146"/>
        <s v="90147"/>
        <s v="90148"/>
        <s v="90149"/>
        <s v="90150"/>
        <s v="90151"/>
        <s v="90152A"/>
        <s v="90152B"/>
        <s v="90152C"/>
        <s v="90154"/>
        <s v="90155"/>
        <s v="90156"/>
        <s v="90157"/>
        <s v="90158"/>
        <s v="90159"/>
        <s v="90160A"/>
        <s v="90160B"/>
        <s v="90160C"/>
        <s v="90160D"/>
        <s v="90161A"/>
        <s v="90161B"/>
        <s v="90161C"/>
        <s v="90161D"/>
        <s v="90162A"/>
        <s v="90162B"/>
        <s v="90162C"/>
        <s v="90162D"/>
        <s v="90163A"/>
        <s v="90163B"/>
        <s v="90164A"/>
        <s v="90164B"/>
        <s v="90165A"/>
        <s v="90165B"/>
        <s v="90166"/>
        <s v="90167"/>
        <s v="90168"/>
        <s v="90169"/>
        <s v="90170"/>
        <s v="90171"/>
        <s v="90173"/>
        <s v="90175A"/>
        <s v="90175B"/>
        <s v="90175C"/>
        <s v="90175D"/>
        <s v="90176A"/>
        <s v="90176B"/>
        <s v="90176C"/>
        <s v="90176D"/>
        <s v="90177A"/>
        <s v="90177B"/>
        <s v="90177C"/>
        <s v="90177D"/>
        <s v="90177E"/>
        <s v="90178A"/>
        <s v="90178B"/>
        <s v="90179A"/>
        <s v="90179B"/>
        <s v="90179C"/>
        <s v="90180A"/>
        <s v="90180B"/>
        <s v="90181A"/>
        <s v="90182C"/>
        <s v="90183A"/>
        <s v="90183C"/>
        <s v="90184A"/>
        <s v="90184B"/>
        <s v="90184C"/>
        <s v="90185A"/>
        <s v="90185B"/>
        <s v="90185C"/>
        <s v="90185D"/>
        <s v="90186A"/>
        <s v="90186B"/>
        <s v="90187A"/>
        <s v="90187B"/>
        <s v="90188"/>
        <s v="90189A"/>
        <s v="90189B"/>
        <s v="90190A"/>
        <s v="90190B"/>
        <s v="90190C"/>
        <s v="90191"/>
        <s v="90192"/>
        <s v="90194"/>
        <s v="90195A"/>
        <s v="90195B"/>
        <s v="90196A"/>
        <s v="90196B"/>
        <s v="90197B"/>
        <s v="90197D"/>
        <s v="90198A"/>
        <s v="90198B"/>
        <s v="90199A"/>
        <s v="90199B"/>
        <s v="90199C"/>
        <s v="90199D"/>
        <s v="90200A"/>
        <s v="90200B"/>
        <s v="90200C"/>
        <s v="90200D"/>
        <s v="90200E"/>
        <s v="90201A"/>
        <s v="90201B"/>
        <s v="90201C"/>
        <s v="90201D"/>
        <s v="90202A"/>
        <s v="90202B"/>
        <s v="90202C"/>
        <s v="90202D"/>
        <s v="90203"/>
        <s v="90204"/>
        <s v="90205C"/>
        <s v="90206A"/>
        <s v="90206C"/>
        <s v="90208"/>
        <s v="90209A"/>
        <s v="90209B"/>
        <s v="90209C"/>
        <s v="90210A"/>
        <s v="90210B"/>
        <s v="90210C"/>
        <s v="90210D"/>
        <s v="90211A"/>
        <s v="90211B"/>
        <s v="90212B"/>
        <s v="90212C"/>
        <s v="90214A"/>
        <s v="90214B"/>
        <s v="90214C"/>
        <s v="90214D"/>
        <s v="90214E"/>
        <s v="90214F"/>
        <s v="90214G"/>
        <s v="90214H"/>
        <s v="90214I"/>
        <s v="90214J"/>
        <s v="90214K"/>
        <s v="90214L"/>
        <s v="90214M"/>
        <s v="90214N"/>
        <s v="90214O"/>
        <s v="90214P"/>
        <s v="90214R"/>
        <s v="90214S"/>
        <s v="90214T"/>
        <s v="90214U"/>
        <s v="90214V"/>
        <s v="90214W"/>
        <s v="90214Y"/>
        <s v="90214Z"/>
        <s v="PADS"/>
        <s v="SP1002"/>
      </sharedItems>
    </cacheField>
    <cacheField name="[Measures].[Distinct Count of Invoice]" caption="Distinct Count of Invoice" numFmtId="0" hierarchy="25" level="32767"/>
  </cacheFields>
  <cacheHierarchies count="32">
    <cacheHierarchy uniqueName="[Online_retail_clean].[Invoice]" caption="Invoice" attribute="1" defaultMemberUniqueName="[Online_retail_clean].[Invoice].[All]" allUniqueName="[Online_retail_clean].[Invoice].[All]" dimensionUniqueName="[Online_retail_clean]" displayFolder="" count="0" memberValueDatatype="20" unbalanced="0"/>
    <cacheHierarchy uniqueName="[Online_retail_clean].[StockCode]" caption="StockCode" attribute="1" defaultMemberUniqueName="[Online_retail_clean].[StockCode].[All]" allUniqueName="[Online_retail_clean].[StockCode].[All]" dimensionUniqueName="[Online_retail_clean]" displayFolder="" count="2" memberValueDatatype="130" unbalanced="0">
      <fieldsUsage count="2">
        <fieldUsage x="-1"/>
        <fieldUsage x="0"/>
      </fieldsUsage>
    </cacheHierarchy>
    <cacheHierarchy uniqueName="[Online_retail_clean].[Description]" caption="Description" attribute="1" defaultMemberUniqueName="[Online_retail_clean].[Description].[All]" allUniqueName="[Online_retail_clean].[Description].[All]" dimensionUniqueName="[Online_retail_clean]" displayFolder="" count="0" memberValueDatatype="130" unbalanced="0"/>
    <cacheHierarchy uniqueName="[Online_retail_clean].[Quantity]" caption="Quantity" attribute="1" defaultMemberUniqueName="[Online_retail_clean].[Quantity].[All]" allUniqueName="[Online_retail_clean].[Quantity].[All]" dimensionUniqueName="[Online_retail_clean]" displayFolder="" count="0" memberValueDatatype="20" unbalanced="0"/>
    <cacheHierarchy uniqueName="[Online_retail_clean].[InvoiceDate]" caption="InvoiceDate" attribute="1" time="1" defaultMemberUniqueName="[Online_retail_clean].[InvoiceDate].[All]" allUniqueName="[Online_retail_clean].[InvoiceDate].[All]" dimensionUniqueName="[Online_retail_clean]" displayFolder="" count="0" memberValueDatatype="7" unbalanced="0"/>
    <cacheHierarchy uniqueName="[Online_retail_clean].[Price]" caption="Price" attribute="1" defaultMemberUniqueName="[Online_retail_clean].[Price].[All]" allUniqueName="[Online_retail_clean].[Price].[All]" dimensionUniqueName="[Online_retail_clean]" displayFolder="" count="0" memberValueDatatype="5" unbalanced="0"/>
    <cacheHierarchy uniqueName="[Online_retail_clean].[Customer ID]" caption="Customer ID" attribute="1" defaultMemberUniqueName="[Online_retail_clean].[Customer ID].[All]" allUniqueName="[Online_retail_clean].[Customer ID].[All]" dimensionUniqueName="[Online_retail_clean]" displayFolder="" count="0" memberValueDatatype="20" unbalanced="0"/>
    <cacheHierarchy uniqueName="[Online_retail_clean].[Country]" caption="Country" attribute="1" defaultMemberUniqueName="[Online_retail_clean].[Country].[All]" allUniqueName="[Online_retail_clean].[Country].[All]" dimensionUniqueName="[Online_retail_clean]" displayFolder="" count="0" memberValueDatatype="130" unbalanced="0"/>
    <cacheHierarchy uniqueName="[Online_retail_clean].[InvoiceAmount]" caption="InvoiceAmount" attribute="1" defaultMemberUniqueName="[Online_retail_clean].[InvoiceAmount].[All]" allUniqueName="[Online_retail_clean].[InvoiceAmount].[All]" dimensionUniqueName="[Online_retail_clean]" displayFolder="" count="0" memberValueDatatype="5" unbalanced="0"/>
    <cacheHierarchy uniqueName="[Online_retail_clean].[InvoiceDate (Year)]" caption="InvoiceDate (Year)" attribute="1" defaultMemberUniqueName="[Online_retail_clean].[InvoiceDate (Year)].[All]" allUniqueName="[Online_retail_clean].[InvoiceDate (Year)].[All]" dimensionUniqueName="[Online_retail_clean]" displayFolder="" count="0" memberValueDatatype="130" unbalanced="0"/>
    <cacheHierarchy uniqueName="[Online_retail_clean].[InvoiceDate (Quarter)]" caption="InvoiceDate (Quarter)" attribute="1" defaultMemberUniqueName="[Online_retail_clean].[InvoiceDate (Quarter)].[All]" allUniqueName="[Online_retail_clean].[InvoiceDate (Quarter)].[All]" dimensionUniqueName="[Online_retail_clean]" displayFolder="" count="0" memberValueDatatype="130" unbalanced="0"/>
    <cacheHierarchy uniqueName="[Online_retail_clean].[InvoiceDate (Month)]" caption="InvoiceDate (Month)" attribute="1" defaultMemberUniqueName="[Online_retail_clean].[InvoiceDate (Month)].[All]" allUniqueName="[Online_retail_clean].[InvoiceDate (Month)].[All]" dimensionUniqueName="[Online_retail_clean]" displayFolder="" count="0" memberValueDatatype="130" unbalanced="0"/>
    <cacheHierarchy uniqueName="[Online_retail_clean].[InvoiceDate (Month Index)]" caption="InvoiceDate (Month Index)" attribute="1" defaultMemberUniqueName="[Online_retail_clean].[InvoiceDate (Month Index)].[All]" allUniqueName="[Online_retail_clean].[InvoiceDate (Month Index)].[All]" dimensionUniqueName="[Online_retail_clean]" displayFolder="" count="0" memberValueDatatype="20" unbalanced="0" hidden="1"/>
    <cacheHierarchy uniqueName="[Measures].[__XL_Count Online_retail_clean]" caption="__XL_Count Online_retail_clean" measure="1" displayFolder="" measureGroup="Online_retail_clean" count="0" hidden="1"/>
    <cacheHierarchy uniqueName="[Measures].[__No measures defined]" caption="__No measures defined" measure="1" displayFolder="" count="0" hidden="1"/>
    <cacheHierarchy uniqueName="[Measures].[Sum of InvoiceAmount]" caption="Sum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scription]" caption="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Average of InvoiceAmount]" caption="Average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Invoice]" caption="Sum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InvoiceDate]" caption="Count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InvoiceDate]" caption="Max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nvoiceDate (Month)]" caption="Count of InvoiceDate (Month)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Customer ID]" caption="Sum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Distinct Count of Customer ID]" caption="Distinct Count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Invoice]" caption="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Invoice]" caption="Distinct Count of Invoice" measure="1" displayFolder="" measureGroup="Online_retail_clea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Min of InvoiceDate]" caption="Min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rice]" caption="Sum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Max of Price]" caption="Max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tockCode]" caption="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StockCode]" caption="Distinct 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scription]" caption="Distinct 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</cacheHierarchies>
  <kpis count="0"/>
  <dimensions count="2">
    <dimension measure="1" name="Measures" uniqueName="[Measures]" caption="Measures"/>
    <dimension name="Online_retail_clean" uniqueName="[Online_retail_clean]" caption="Online_retail_clean"/>
  </dimensions>
  <measureGroups count="1">
    <measureGroup name="Online_retail_clean" caption="Online_retail_clean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ɸnÂRch ." refreshedDate="45987.872999884261" backgroundQuery="1" createdVersion="8" refreshedVersion="8" minRefreshableVersion="3" recordCount="0" supportSubquery="1" supportAdvancedDrill="1" xr:uid="{BB4C16B7-A1AB-467C-AA99-DC2132F88662}">
  <cacheSource type="external" connectionId="1"/>
  <cacheFields count="1">
    <cacheField name="[Measures].[Max of InvoiceDate]" caption="Max of InvoiceDate" numFmtId="0" hierarchy="20" level="32767"/>
  </cacheFields>
  <cacheHierarchies count="32">
    <cacheHierarchy uniqueName="[Online_retail_clean].[Invoice]" caption="Invoice" attribute="1" defaultMemberUniqueName="[Online_retail_clean].[Invoice].[All]" allUniqueName="[Online_retail_clean].[Invoice].[All]" dimensionUniqueName="[Online_retail_clean]" displayFolder="" count="0" memberValueDatatype="20" unbalanced="0"/>
    <cacheHierarchy uniqueName="[Online_retail_clean].[StockCode]" caption="StockCode" attribute="1" defaultMemberUniqueName="[Online_retail_clean].[StockCode].[All]" allUniqueName="[Online_retail_clean].[StockCode].[All]" dimensionUniqueName="[Online_retail_clean]" displayFolder="" count="0" memberValueDatatype="130" unbalanced="0"/>
    <cacheHierarchy uniqueName="[Online_retail_clean].[Description]" caption="Description" attribute="1" defaultMemberUniqueName="[Online_retail_clean].[Description].[All]" allUniqueName="[Online_retail_clean].[Description].[All]" dimensionUniqueName="[Online_retail_clean]" displayFolder="" count="0" memberValueDatatype="130" unbalanced="0"/>
    <cacheHierarchy uniqueName="[Online_retail_clean].[Quantity]" caption="Quantity" attribute="1" defaultMemberUniqueName="[Online_retail_clean].[Quantity].[All]" allUniqueName="[Online_retail_clean].[Quantity].[All]" dimensionUniqueName="[Online_retail_clean]" displayFolder="" count="0" memberValueDatatype="20" unbalanced="0"/>
    <cacheHierarchy uniqueName="[Online_retail_clean].[InvoiceDate]" caption="InvoiceDate" attribute="1" time="1" defaultMemberUniqueName="[Online_retail_clean].[InvoiceDate].[All]" allUniqueName="[Online_retail_clean].[InvoiceDate].[All]" dimensionUniqueName="[Online_retail_clean]" displayFolder="" count="0" memberValueDatatype="7" unbalanced="0"/>
    <cacheHierarchy uniqueName="[Online_retail_clean].[Price]" caption="Price" attribute="1" defaultMemberUniqueName="[Online_retail_clean].[Price].[All]" allUniqueName="[Online_retail_clean].[Price].[All]" dimensionUniqueName="[Online_retail_clean]" displayFolder="" count="0" memberValueDatatype="5" unbalanced="0"/>
    <cacheHierarchy uniqueName="[Online_retail_clean].[Customer ID]" caption="Customer ID" attribute="1" defaultMemberUniqueName="[Online_retail_clean].[Customer ID].[All]" allUniqueName="[Online_retail_clean].[Customer ID].[All]" dimensionUniqueName="[Online_retail_clean]" displayFolder="" count="0" memberValueDatatype="20" unbalanced="0"/>
    <cacheHierarchy uniqueName="[Online_retail_clean].[Country]" caption="Country" attribute="1" defaultMemberUniqueName="[Online_retail_clean].[Country].[All]" allUniqueName="[Online_retail_clean].[Country].[All]" dimensionUniqueName="[Online_retail_clean]" displayFolder="" count="0" memberValueDatatype="130" unbalanced="0"/>
    <cacheHierarchy uniqueName="[Online_retail_clean].[InvoiceAmount]" caption="InvoiceAmount" attribute="1" defaultMemberUniqueName="[Online_retail_clean].[InvoiceAmount].[All]" allUniqueName="[Online_retail_clean].[InvoiceAmount].[All]" dimensionUniqueName="[Online_retail_clean]" displayFolder="" count="0" memberValueDatatype="5" unbalanced="0"/>
    <cacheHierarchy uniqueName="[Online_retail_clean].[InvoiceDate (Year)]" caption="InvoiceDate (Year)" attribute="1" defaultMemberUniqueName="[Online_retail_clean].[InvoiceDate (Year)].[All]" allUniqueName="[Online_retail_clean].[InvoiceDate (Year)].[All]" dimensionUniqueName="[Online_retail_clean]" displayFolder="" count="0" memberValueDatatype="130" unbalanced="0"/>
    <cacheHierarchy uniqueName="[Online_retail_clean].[InvoiceDate (Quarter)]" caption="InvoiceDate (Quarter)" attribute="1" defaultMemberUniqueName="[Online_retail_clean].[InvoiceDate (Quarter)].[All]" allUniqueName="[Online_retail_clean].[InvoiceDate (Quarter)].[All]" dimensionUniqueName="[Online_retail_clean]" displayFolder="" count="0" memberValueDatatype="130" unbalanced="0"/>
    <cacheHierarchy uniqueName="[Online_retail_clean].[InvoiceDate (Month)]" caption="InvoiceDate (Month)" attribute="1" defaultMemberUniqueName="[Online_retail_clean].[InvoiceDate (Month)].[All]" allUniqueName="[Online_retail_clean].[InvoiceDate (Month)].[All]" dimensionUniqueName="[Online_retail_clean]" displayFolder="" count="0" memberValueDatatype="130" unbalanced="0"/>
    <cacheHierarchy uniqueName="[Online_retail_clean].[InvoiceDate (Month Index)]" caption="InvoiceDate (Month Index)" attribute="1" defaultMemberUniqueName="[Online_retail_clean].[InvoiceDate (Month Index)].[All]" allUniqueName="[Online_retail_clean].[InvoiceDate (Month Index)].[All]" dimensionUniqueName="[Online_retail_clean]" displayFolder="" count="0" memberValueDatatype="20" unbalanced="0" hidden="1"/>
    <cacheHierarchy uniqueName="[Measures].[__XL_Count Online_retail_clean]" caption="__XL_Count Online_retail_clean" measure="1" displayFolder="" measureGroup="Online_retail_clean" count="0" hidden="1"/>
    <cacheHierarchy uniqueName="[Measures].[__No measures defined]" caption="__No measures defined" measure="1" displayFolder="" count="0" hidden="1"/>
    <cacheHierarchy uniqueName="[Measures].[Sum of InvoiceAmount]" caption="Sum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scription]" caption="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Average of InvoiceAmount]" caption="Average of InvoiceAmount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Invoice]" caption="Sum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InvoiceDate]" caption="Count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InvoiceDate]" caption="Max of InvoiceDate" measure="1" displayFolder="" measureGroup="Online_retail_clea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InvoiceDate (Month)]" caption="Count of InvoiceDate (Month)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Customer ID]" caption="Sum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Distinct Count of Customer ID]" caption="Distinct Count of Customer ID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Invoice]" caption="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Invoice]" caption="Distinct Count of Invo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Min of InvoiceDate]" caption="Min of InvoiceDat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rice]" caption="Sum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Max of Price]" caption="Max of Pric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tockCode]" caption="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StockCode]" caption="Distinct Count of StockCode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Description]" caption="Distinct Count of Description" measure="1" displayFolder="" measureGroup="Online_retail_clean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</cacheHierarchies>
  <kpis count="0"/>
  <dimensions count="2">
    <dimension measure="1" name="Measures" uniqueName="[Measures]" caption="Measures"/>
    <dimension name="Online_retail_clean" uniqueName="[Online_retail_clean]" caption="Online_retail_clean"/>
  </dimensions>
  <measureGroups count="1">
    <measureGroup name="Online_retail_clean" caption="Online_retail_clean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5E9D72-6952-4CAD-A787-23C6252AC888}" name="PivotTable18" cacheId="156" applyNumberFormats="0" applyBorderFormats="0" applyFontFormats="0" applyPatternFormats="0" applyAlignmentFormats="0" applyWidthHeightFormats="1" dataCaption="Values" tag="fd7118ec-9e51-4986-ba78-23a5a8be1c24" updatedVersion="8" minRefreshableVersion="3" useAutoFormatting="1" itemPrintTitles="1" createdVersion="8" indent="0" outline="1" outlineData="1" multipleFieldFilters="0" rowHeaderCaption="Products">
  <location ref="A1:A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Max of InvoiceDate" fld="0" subtotal="max" baseField="0" baseItem="0" numFmtId="14"/>
  </dataField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Max of InvoiceDat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x of Price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Online_retail_clean">
        <x15:activeTabTopLevelEntity name="[Online_retail_cle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E8EAC7-422C-4770-9EB3-FA5EB1DA177F}" name="PivotTable19" cacheId="154" applyNumberFormats="0" applyBorderFormats="0" applyFontFormats="0" applyPatternFormats="0" applyAlignmentFormats="0" applyWidthHeightFormats="1" dataCaption="Values" tag="514ea7b3-9128-45c1-bce8-a3babbfddfa7" updatedVersion="8" minRefreshableVersion="3" useAutoFormatting="1" rowGrandTotals="0" itemPrintTitles="1" createdVersion="8" indent="0" outline="1" outlineData="1" multipleFieldFilters="0" rowHeaderCaption="Products">
  <location ref="E5:F4013" firstHeaderRow="1" firstDataRow="1" firstDataCol="1"/>
  <pivotFields count="2">
    <pivotField axis="axisRow" allDrilled="1" subtotalTop="0" showAll="0" sortType="descending" defaultSubtotal="0" defaultAttributeDrillState="1">
      <items count="400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4008">
    <i>
      <x v="3481"/>
    </i>
    <i>
      <x v="3459"/>
    </i>
    <i>
      <x v="1605"/>
    </i>
    <i>
      <x v="598"/>
    </i>
    <i>
      <x v="615"/>
    </i>
    <i>
      <x v="3220"/>
    </i>
    <i>
      <x v="247"/>
    </i>
    <i>
      <x v="1050"/>
    </i>
    <i>
      <x v="3339"/>
    </i>
    <i>
      <x v="387"/>
    </i>
    <i>
      <x v="464"/>
    </i>
    <i>
      <x v="1347"/>
    </i>
    <i>
      <x v="2505"/>
    </i>
    <i>
      <x v="2767"/>
    </i>
    <i>
      <x v="1649"/>
    </i>
    <i>
      <x v="1032"/>
    </i>
    <i>
      <x v="1571"/>
    </i>
    <i>
      <x v="494"/>
    </i>
    <i>
      <x v="249"/>
    </i>
    <i>
      <x v="1193"/>
    </i>
    <i>
      <x v="1570"/>
    </i>
    <i>
      <x v="1051"/>
    </i>
    <i>
      <x v="216"/>
    </i>
    <i>
      <x v="1572"/>
    </i>
    <i>
      <x v="1216"/>
    </i>
    <i>
      <x v="1593"/>
    </i>
    <i>
      <x v="1574"/>
    </i>
    <i>
      <x v="1124"/>
    </i>
    <i>
      <x v="1346"/>
    </i>
    <i>
      <x v="570"/>
    </i>
    <i>
      <x v="3461"/>
    </i>
    <i>
      <x v="1648"/>
    </i>
    <i>
      <x v="1320"/>
    </i>
    <i>
      <x v="250"/>
    </i>
    <i>
      <x v="1323"/>
    </i>
    <i>
      <x v="3460"/>
    </i>
    <i>
      <x v="2763"/>
    </i>
    <i>
      <x v="614"/>
    </i>
    <i>
      <x v="1321"/>
    </i>
    <i>
      <x v="1295"/>
    </i>
    <i>
      <x v="3173"/>
    </i>
    <i>
      <x v="248"/>
    </i>
    <i>
      <x v="1079"/>
    </i>
    <i>
      <x v="246"/>
    </i>
    <i>
      <x v="1402"/>
    </i>
    <i>
      <x v="1356"/>
    </i>
    <i>
      <x v="568"/>
    </i>
    <i>
      <x v="925"/>
    </i>
    <i>
      <x v="3318"/>
    </i>
    <i>
      <x v="833"/>
    </i>
    <i>
      <x v="3518"/>
    </i>
    <i>
      <x v="415"/>
    </i>
    <i>
      <x v="2801"/>
    </i>
    <i>
      <x v="2466"/>
    </i>
    <i>
      <x v="1299"/>
    </i>
    <i>
      <x v="1638"/>
    </i>
    <i>
      <x v="3340"/>
    </i>
    <i>
      <x v="1394"/>
    </i>
    <i>
      <x v="3287"/>
    </i>
    <i>
      <x v="2515"/>
    </i>
    <i>
      <x v="599"/>
    </i>
    <i>
      <x v="2766"/>
    </i>
    <i>
      <x v="1758"/>
    </i>
    <i>
      <x v="1286"/>
    </i>
    <i>
      <x v="1292"/>
    </i>
    <i>
      <x v="2490"/>
    </i>
    <i>
      <x v="868"/>
    </i>
    <i>
      <x v="1190"/>
    </i>
    <i>
      <x v="561"/>
    </i>
    <i>
      <x v="1191"/>
    </i>
    <i>
      <x v="1383"/>
    </i>
    <i>
      <x v="2512"/>
    </i>
    <i>
      <x v="1548"/>
    </i>
    <i>
      <x v="3344"/>
    </i>
    <i>
      <x v="1547"/>
    </i>
    <i>
      <x v="1567"/>
    </i>
    <i>
      <x v="1354"/>
    </i>
    <i>
      <x v="860"/>
    </i>
    <i>
      <x v="1725"/>
    </i>
    <i>
      <x v="1214"/>
    </i>
    <i>
      <x v="858"/>
    </i>
    <i>
      <x v="2070"/>
    </i>
    <i>
      <x v="1729"/>
    </i>
    <i>
      <x v="2782"/>
    </i>
    <i>
      <x v="2599"/>
    </i>
    <i>
      <x v="1080"/>
    </i>
    <i>
      <x v="3345"/>
    </i>
    <i>
      <x v="3346"/>
    </i>
    <i>
      <x v="2764"/>
    </i>
    <i>
      <x v="3105"/>
    </i>
    <i>
      <x v="596"/>
    </i>
    <i>
      <x v="1519"/>
    </i>
    <i>
      <x v="1559"/>
    </i>
    <i>
      <x v="414"/>
    </i>
    <i>
      <x v="785"/>
    </i>
    <i>
      <x v="2774"/>
    </i>
    <i>
      <x v="1521"/>
    </i>
    <i>
      <x v="1192"/>
    </i>
    <i>
      <x v="2026"/>
    </i>
    <i>
      <x v="866"/>
    </i>
    <i>
      <x v="1030"/>
    </i>
    <i>
      <x v="243"/>
    </i>
    <i>
      <x v="3516"/>
    </i>
    <i>
      <x v="1730"/>
    </i>
    <i>
      <x v="891"/>
    </i>
    <i>
      <x v="2027"/>
    </i>
    <i>
      <x v="1727"/>
    </i>
    <i>
      <x v="603"/>
    </i>
    <i>
      <x v="237"/>
    </i>
    <i>
      <x v="1544"/>
    </i>
    <i>
      <x v="551"/>
    </i>
    <i>
      <x v="3326"/>
    </i>
    <i>
      <x v="262"/>
    </i>
    <i>
      <x v="2028"/>
    </i>
    <i>
      <x v="2881"/>
    </i>
    <i>
      <x v="857"/>
    </i>
    <i>
      <x v="1599"/>
    </i>
    <i>
      <x v="22"/>
    </i>
    <i>
      <x v="2551"/>
    </i>
    <i>
      <x v="1569"/>
    </i>
    <i>
      <x v="2511"/>
    </i>
    <i>
      <x v="1573"/>
    </i>
    <i>
      <x v="1291"/>
    </i>
    <i>
      <x v="245"/>
    </i>
    <i>
      <x v="3351"/>
    </i>
    <i>
      <x v="1137"/>
    </i>
    <i>
      <x v="3317"/>
    </i>
    <i>
      <x v="830"/>
    </i>
    <i>
      <x v="23"/>
    </i>
    <i>
      <x v="1726"/>
    </i>
    <i>
      <x v="567"/>
    </i>
    <i>
      <x v="2802"/>
    </i>
    <i>
      <x v="242"/>
    </i>
    <i>
      <x v="2932"/>
    </i>
    <i>
      <x v="1490"/>
    </i>
    <i>
      <x v="1836"/>
    </i>
    <i>
      <x v="418"/>
    </i>
    <i>
      <x v="1238"/>
    </i>
    <i>
      <x v="2111"/>
    </i>
    <i>
      <x v="1488"/>
    </i>
    <i>
      <x v="1789"/>
    </i>
    <i>
      <x v="844"/>
    </i>
    <i>
      <x v="2765"/>
    </i>
    <i>
      <x v="1796"/>
    </i>
    <i>
      <x v="2364"/>
    </i>
    <i>
      <x v="526"/>
    </i>
    <i>
      <x v="926"/>
    </i>
    <i>
      <x v="2813"/>
    </i>
    <i>
      <x v="2486"/>
    </i>
    <i>
      <x v="1734"/>
    </i>
    <i>
      <x v="266"/>
    </i>
    <i>
      <x v="1403"/>
    </i>
    <i>
      <x v="1703"/>
    </i>
    <i>
      <x v="1864"/>
    </i>
    <i>
      <x v="1357"/>
    </i>
    <i>
      <x v="2777"/>
    </i>
    <i>
      <x v="2552"/>
    </i>
    <i>
      <x v="1215"/>
    </i>
    <i>
      <x v="527"/>
    </i>
    <i>
      <x v="1465"/>
    </i>
    <i>
      <x v="2069"/>
    </i>
    <i>
      <x v="1541"/>
    </i>
    <i>
      <x v="1322"/>
    </i>
    <i>
      <x v="2874"/>
    </i>
    <i>
      <x v="1155"/>
    </i>
    <i>
      <x v="1174"/>
    </i>
    <i>
      <x v="1491"/>
    </i>
    <i>
      <x v="565"/>
    </i>
    <i>
      <x v="1728"/>
    </i>
    <i>
      <x v="3622"/>
    </i>
    <i>
      <x v="1818"/>
    </i>
    <i>
      <x v="1804"/>
    </i>
    <i>
      <x v="616"/>
    </i>
    <i>
      <x v="236"/>
    </i>
    <i>
      <x v="2775"/>
    </i>
    <i>
      <x v="2724"/>
    </i>
    <i>
      <x v="1665"/>
    </i>
    <i>
      <x v="1209"/>
    </i>
    <i>
      <x v="560"/>
    </i>
    <i>
      <x v="208"/>
    </i>
    <i>
      <x v="235"/>
    </i>
    <i>
      <x v="1805"/>
    </i>
    <i>
      <x v="1421"/>
    </i>
    <i>
      <x v="1801"/>
    </i>
    <i>
      <x v="1595"/>
    </i>
    <i>
      <x v="832"/>
    </i>
    <i>
      <x v="1489"/>
    </i>
    <i>
      <x v="1365"/>
    </i>
    <i>
      <x v="1139"/>
    </i>
    <i>
      <x v="1467"/>
    </i>
    <i>
      <x v="828"/>
    </i>
    <i>
      <x v="1742"/>
    </i>
    <i>
      <x v="1296"/>
    </i>
    <i>
      <x v="864"/>
    </i>
    <i>
      <x v="417"/>
    </i>
    <i>
      <x v="465"/>
    </i>
    <i>
      <x v="1837"/>
    </i>
    <i>
      <x v="2502"/>
    </i>
    <i>
      <x v="2510"/>
    </i>
    <i>
      <x v="1682"/>
    </i>
    <i>
      <x v="3334"/>
    </i>
    <i>
      <x v="2461"/>
    </i>
    <i>
      <x v="1731"/>
    </i>
    <i>
      <x v="1802"/>
    </i>
    <i>
      <x v="1198"/>
    </i>
    <i>
      <x v="3350"/>
    </i>
    <i>
      <x v="1166"/>
    </i>
    <i>
      <x v="1683"/>
    </i>
    <i>
      <x v="1378"/>
    </i>
    <i>
      <x v="559"/>
    </i>
    <i>
      <x v="1222"/>
    </i>
    <i>
      <x v="604"/>
    </i>
    <i>
      <x v="1741"/>
    </i>
    <i>
      <x v="1743"/>
    </i>
    <i>
      <x v="872"/>
    </i>
    <i>
      <x v="2851"/>
    </i>
    <i>
      <x v="261"/>
    </i>
    <i>
      <x v="2462"/>
    </i>
    <i>
      <x v="506"/>
    </i>
    <i>
      <x v="1236"/>
    </i>
    <i>
      <x v="1646"/>
    </i>
    <i>
      <x v="550"/>
    </i>
    <i>
      <x v="681"/>
    </i>
    <i>
      <x v="529"/>
    </i>
    <i>
      <x v="3290"/>
    </i>
    <i>
      <x v="3065"/>
    </i>
    <i>
      <x v="1173"/>
    </i>
    <i>
      <x v="541"/>
    </i>
    <i>
      <x v="1643"/>
    </i>
    <i>
      <x v="3430"/>
    </i>
    <i>
      <x v="2541"/>
    </i>
    <i>
      <x v="2770"/>
    </i>
    <i>
      <x v="2811"/>
    </i>
    <i>
      <x v="1146"/>
    </i>
    <i>
      <x v="3415"/>
    </i>
    <i>
      <x v="210"/>
    </i>
    <i>
      <x v="1358"/>
    </i>
    <i>
      <x v="1757"/>
    </i>
    <i>
      <x v="1239"/>
    </i>
    <i>
      <x v="1415"/>
    </i>
    <i>
      <x v="1154"/>
    </i>
    <i>
      <x v="1568"/>
    </i>
    <i>
      <x v="1468"/>
    </i>
    <i>
      <x v="617"/>
    </i>
    <i>
      <x v="618"/>
    </i>
    <i>
      <x v="1177"/>
    </i>
    <i>
      <x v="1797"/>
    </i>
    <i>
      <x v="1684"/>
    </i>
    <i>
      <x v="1140"/>
    </i>
    <i>
      <x v="3176"/>
    </i>
    <i>
      <x v="1666"/>
    </i>
    <i>
      <x v="1167"/>
    </i>
    <i>
      <x v="2513"/>
    </i>
    <i>
      <x v="2467"/>
    </i>
    <i>
      <x v="1679"/>
    </i>
    <i>
      <x v="499"/>
    </i>
    <i>
      <x v="1545"/>
    </i>
    <i>
      <x v="1779"/>
    </i>
    <i>
      <x v="1823"/>
    </i>
    <i>
      <x v="1180"/>
    </i>
    <i>
      <x v="549"/>
    </i>
    <i>
      <x v="1998"/>
    </i>
    <i>
      <x v="1676"/>
    </i>
    <i>
      <x v="1526"/>
    </i>
    <i>
      <x v="521"/>
    </i>
    <i>
      <x v="1157"/>
    </i>
    <i>
      <x v="493"/>
    </i>
    <i>
      <x v="2776"/>
    </i>
    <i>
      <x v="1817"/>
    </i>
    <i>
      <x v="1293"/>
    </i>
    <i>
      <x v="1393"/>
    </i>
    <i>
      <x v="1733"/>
    </i>
    <i>
      <x v="1264"/>
    </i>
    <i>
      <x v="636"/>
    </i>
    <i>
      <x v="2773"/>
    </i>
    <i>
      <x v="209"/>
    </i>
    <i>
      <x v="323"/>
    </i>
    <i>
      <x v="1925"/>
    </i>
    <i>
      <x v="1213"/>
    </i>
    <i>
      <x v="1217"/>
    </i>
    <i>
      <x v="1401"/>
    </i>
    <i>
      <x v="768"/>
    </i>
    <i>
      <x v="2875"/>
    </i>
    <i>
      <x v="3343"/>
    </i>
    <i>
      <x v="2161"/>
    </i>
    <i>
      <x v="1339"/>
    </i>
    <i>
      <x v="974"/>
    </i>
    <i>
      <x v="1669"/>
    </i>
    <i>
      <x v="3411"/>
    </i>
    <i>
      <x v="1288"/>
    </i>
    <i>
      <x v="1158"/>
    </i>
    <i>
      <x v="1273"/>
    </i>
    <i>
      <x v="2469"/>
    </i>
    <i>
      <x v="1918"/>
    </i>
    <i>
      <x v="426"/>
    </i>
    <i>
      <x v="3335"/>
    </i>
    <i>
      <x v="1282"/>
    </i>
    <i>
      <x v="1270"/>
    </i>
    <i>
      <x v="1289"/>
    </i>
    <i>
      <x v="1179"/>
    </i>
    <i>
      <x v="207"/>
    </i>
    <i>
      <x v="16"/>
    </i>
    <i>
      <x v="2619"/>
    </i>
    <i>
      <x v="1297"/>
    </i>
    <i>
      <x v="1183"/>
    </i>
    <i>
      <x v="1400"/>
    </i>
    <i>
      <x v="1165"/>
    </i>
    <i>
      <x v="740"/>
    </i>
    <i>
      <x v="2731"/>
    </i>
    <i>
      <x v="1777"/>
    </i>
    <i>
      <x v="1069"/>
    </i>
    <i>
      <x v="2504"/>
    </i>
    <i>
      <x v="1723"/>
    </i>
    <i>
      <x v="1520"/>
    </i>
    <i>
      <x v="927"/>
    </i>
    <i>
      <x v="750"/>
    </i>
    <i>
      <x v="849"/>
    </i>
    <i>
      <x v="1869"/>
    </i>
    <i>
      <x v="637"/>
    </i>
    <i>
      <x v="3412"/>
    </i>
    <i>
      <x v="1893"/>
    </i>
    <i>
      <x v="1434"/>
    </i>
    <i>
      <x v="745"/>
    </i>
    <i>
      <x v="2769"/>
    </i>
    <i>
      <x v="1792"/>
    </i>
    <i>
      <x v="620"/>
    </i>
    <i>
      <x v="1626"/>
    </i>
    <i>
      <x v="213"/>
    </i>
    <i>
      <x v="835"/>
    </i>
    <i>
      <x v="1181"/>
    </i>
    <i>
      <x v="852"/>
    </i>
    <i>
      <x v="1914"/>
    </i>
    <i>
      <x v="1667"/>
    </i>
    <i>
      <x v="1767"/>
    </i>
    <i>
      <x v="1637"/>
    </i>
    <i>
      <x v="1794"/>
    </i>
    <i>
      <x v="1494"/>
    </i>
    <i>
      <x v="972"/>
    </i>
    <i>
      <x v="3286"/>
    </i>
    <i>
      <x v="1199"/>
    </i>
    <i>
      <x v="971"/>
    </i>
    <i>
      <x v="975"/>
    </i>
    <i>
      <x v="1892"/>
    </i>
    <i>
      <x v="2507"/>
    </i>
    <i>
      <x v="1125"/>
    </i>
    <i>
      <x v="973"/>
    </i>
    <i>
      <x v="563"/>
    </i>
    <i>
      <x v="422"/>
    </i>
    <i>
      <x v="1829"/>
    </i>
    <i>
      <x v="1795"/>
    </i>
    <i>
      <x v="1374"/>
    </i>
    <i>
      <x v="3288"/>
    </i>
    <i>
      <x v="2688"/>
    </i>
    <i>
      <x v="1808"/>
    </i>
    <i>
      <x v="1816"/>
    </i>
    <i>
      <x v="1375"/>
    </i>
    <i>
      <x v="1999"/>
    </i>
    <i>
      <x v="1052"/>
    </i>
    <i>
      <x v="602"/>
    </i>
    <i>
      <x v="413"/>
    </i>
    <i>
      <x v="1832"/>
    </i>
    <i>
      <x v="1835"/>
    </i>
    <i>
      <x v="1807"/>
    </i>
    <i>
      <x v="1330"/>
    </i>
    <i>
      <x v="2485"/>
    </i>
    <i>
      <x v="2323"/>
    </i>
    <i>
      <x v="1338"/>
    </i>
    <i>
      <x v="970"/>
    </i>
    <i>
      <x v="3549"/>
    </i>
    <i>
      <x v="2809"/>
    </i>
    <i>
      <x v="1558"/>
    </i>
    <i>
      <x v="1436"/>
    </i>
    <i>
      <x v="425"/>
    </i>
    <i>
      <x v="3405"/>
    </i>
    <i>
      <x v="846"/>
    </i>
    <i>
      <x v="1550"/>
    </i>
    <i>
      <x v="1750"/>
    </i>
    <i>
      <x v="1469"/>
    </i>
    <i>
      <x v="909"/>
    </i>
    <i>
      <x v="1493"/>
    </i>
    <i>
      <x v="2781"/>
    </i>
    <i>
      <x v="2099"/>
    </i>
    <i>
      <x v="1806"/>
    </i>
    <i>
      <x v="1867"/>
    </i>
    <i>
      <x v="1709"/>
    </i>
    <i>
      <x v="1219"/>
    </i>
    <i>
      <x v="892"/>
    </i>
    <i>
      <x v="412"/>
    </i>
    <i>
      <x v="3414"/>
    </i>
    <i>
      <x v="890"/>
    </i>
    <i>
      <x v="241"/>
    </i>
    <i>
      <x v="2583"/>
    </i>
    <i>
      <x v="572"/>
    </i>
    <i>
      <x v="850"/>
    </i>
    <i>
      <x v="691"/>
    </i>
    <i>
      <x v="786"/>
    </i>
    <i>
      <x v="1609"/>
    </i>
    <i>
      <x v="1281"/>
    </i>
    <i>
      <x v="928"/>
    </i>
    <i>
      <x v="510"/>
    </i>
    <i>
      <x v="1788"/>
    </i>
    <i>
      <x v="1005"/>
    </i>
    <i>
      <x v="1900"/>
    </i>
    <i>
      <x v="1522"/>
    </i>
    <i>
      <x v="1761"/>
    </i>
    <i>
      <x v="1143"/>
    </i>
    <i>
      <x v="1911"/>
    </i>
    <i>
      <x v="1560"/>
    </i>
    <i>
      <x v="1363"/>
    </i>
    <i>
      <x v="2324"/>
    </i>
    <i>
      <x v="911"/>
    </i>
    <i>
      <x v="851"/>
    </i>
    <i>
      <x v="3221"/>
    </i>
    <i>
      <x v="1254"/>
    </i>
    <i>
      <x v="1226"/>
    </i>
    <i>
      <x v="2695"/>
    </i>
    <i>
      <x v="1799"/>
    </i>
    <i>
      <x v="3413"/>
    </i>
    <i>
      <x v="3172"/>
    </i>
    <i>
      <x v="1740"/>
    </i>
    <i>
      <x v="1820"/>
    </i>
    <i>
      <x v="1044"/>
    </i>
    <i>
      <x v="877"/>
    </i>
    <i>
      <x v="2305"/>
    </i>
    <i>
      <x/>
    </i>
    <i>
      <x v="3124"/>
    </i>
    <i>
      <x v="843"/>
    </i>
    <i>
      <x v="1197"/>
    </i>
    <i>
      <x v="635"/>
    </i>
    <i>
      <x v="1390"/>
    </i>
    <i>
      <x v="55"/>
    </i>
    <i>
      <x v="1809"/>
    </i>
    <i>
      <x v="1168"/>
    </i>
    <i>
      <x v="1791"/>
    </i>
    <i>
      <x v="621"/>
    </i>
    <i>
      <x v="1156"/>
    </i>
    <i>
      <x v="1496"/>
    </i>
    <i>
      <x v="416"/>
    </i>
    <i>
      <x v="2271"/>
    </i>
    <i>
      <x v="855"/>
    </i>
    <i>
      <x v="2808"/>
    </i>
    <i>
      <x v="1376"/>
    </i>
    <i>
      <x v="845"/>
    </i>
    <i>
      <x v="723"/>
    </i>
    <i>
      <x v="263"/>
    </i>
    <i>
      <x v="1600"/>
    </i>
    <i>
      <x v="1976"/>
    </i>
    <i>
      <x v="1287"/>
    </i>
    <i>
      <x v="324"/>
    </i>
    <i>
      <x v="1002"/>
    </i>
    <i>
      <x v="2503"/>
    </i>
    <i>
      <x v="1678"/>
    </i>
    <i>
      <x v="212"/>
    </i>
    <i>
      <x v="1905"/>
    </i>
    <i>
      <x v="1470"/>
    </i>
    <i>
      <x v="2865"/>
    </i>
    <i>
      <x v="906"/>
    </i>
    <i>
      <x v="2686"/>
    </i>
    <i>
      <x v="1751"/>
    </i>
    <i>
      <x v="1916"/>
    </i>
    <i>
      <x v="1606"/>
    </i>
    <i>
      <x v="1298"/>
    </i>
    <i>
      <x v="1617"/>
    </i>
    <i>
      <x v="741"/>
    </i>
    <i>
      <x v="764"/>
    </i>
    <i>
      <x v="471"/>
    </i>
    <i>
      <x v="1997"/>
    </i>
    <i>
      <x v="3417"/>
    </i>
    <i>
      <x v="1736"/>
    </i>
    <i>
      <x v="1915"/>
    </i>
    <i>
      <x v="1466"/>
    </i>
    <i>
      <x v="1774"/>
    </i>
    <i>
      <x v="1176"/>
    </i>
    <i>
      <x v="1318"/>
    </i>
    <i>
      <x v="1064"/>
    </i>
    <i>
      <x v="1072"/>
    </i>
    <i>
      <x v="1328"/>
    </i>
    <i>
      <x v="1373"/>
    </i>
    <i>
      <x v="542"/>
    </i>
    <i>
      <x v="1623"/>
    </i>
    <i>
      <x v="1385"/>
    </i>
    <i>
      <x v="1549"/>
    </i>
    <i>
      <x v="1644"/>
    </i>
    <i>
      <x v="1647"/>
    </i>
    <i>
      <x v="1384"/>
    </i>
    <i>
      <x v="1417"/>
    </i>
    <i>
      <x v="3410"/>
    </i>
    <i>
      <x v="2873"/>
    </i>
    <i>
      <x v="3429"/>
    </i>
    <i>
      <x v="1825"/>
    </i>
    <i>
      <x v="1697"/>
    </i>
    <i>
      <x v="1557"/>
    </i>
    <i>
      <x v="522"/>
    </i>
    <i>
      <x v="1748"/>
    </i>
    <i>
      <x v="1232"/>
    </i>
    <i>
      <x v="1912"/>
    </i>
    <i>
      <x v="1268"/>
    </i>
    <i>
      <x v="2729"/>
    </i>
    <i>
      <x v="1753"/>
    </i>
    <i>
      <x v="424"/>
    </i>
    <i>
      <x v="490"/>
    </i>
    <i>
      <x v="3428"/>
    </i>
    <i>
      <x v="788"/>
    </i>
    <i>
      <x v="1613"/>
    </i>
    <i>
      <x v="910"/>
    </i>
    <i>
      <x v="1223"/>
    </i>
    <i>
      <x v="961"/>
    </i>
    <i>
      <x v="787"/>
    </i>
    <i>
      <x v="421"/>
    </i>
    <i>
      <x v="3425"/>
    </i>
    <i>
      <x v="1246"/>
    </i>
    <i>
      <x v="1117"/>
    </i>
    <i>
      <x v="516"/>
    </i>
    <i>
      <x v="2582"/>
    </i>
    <i>
      <x v="1611"/>
    </i>
    <i>
      <x v="540"/>
    </i>
    <i>
      <x v="1696"/>
    </i>
    <i>
      <x v="838"/>
    </i>
    <i>
      <x v="1439"/>
    </i>
    <i>
      <x v="1172"/>
    </i>
    <i>
      <x v="897"/>
    </i>
    <i>
      <x v="622"/>
    </i>
    <i>
      <x v="420"/>
    </i>
    <i>
      <x v="1803"/>
    </i>
    <i>
      <x v="1144"/>
    </i>
    <i>
      <x v="1437"/>
    </i>
    <i>
      <x v="2325"/>
    </i>
    <i>
      <x v="1528"/>
    </i>
    <i>
      <x v="410"/>
    </i>
    <i>
      <x v="1744"/>
    </i>
    <i>
      <x v="1427"/>
    </i>
    <i>
      <x v="3320"/>
    </i>
    <i>
      <x v="634"/>
    </i>
    <i>
      <x v="3416"/>
    </i>
    <i>
      <x v="1833"/>
    </i>
    <i>
      <x v="1410"/>
    </i>
    <i>
      <x v="619"/>
    </i>
    <i>
      <x v="206"/>
    </i>
    <i>
      <x v="2397"/>
    </i>
    <i>
      <x v="1793"/>
    </i>
    <i>
      <x v="1004"/>
    </i>
    <i>
      <x v="1396"/>
    </i>
    <i>
      <x v="1145"/>
    </i>
    <i>
      <x v="1921"/>
    </i>
    <i>
      <x v="1210"/>
    </i>
    <i>
      <x v="841"/>
    </i>
    <i>
      <x v="1903"/>
    </i>
    <i>
      <x v="1790"/>
    </i>
    <i>
      <x v="1756"/>
    </i>
    <i>
      <x v="694"/>
    </i>
    <i>
      <x v="903"/>
    </i>
    <i>
      <x v="2468"/>
    </i>
    <i>
      <x v="1722"/>
    </i>
    <i>
      <x v="2360"/>
    </i>
    <i>
      <x v="1524"/>
    </i>
    <i>
      <x v="1525"/>
    </i>
    <i>
      <x v="1772"/>
    </i>
    <i>
      <x v="3224"/>
    </i>
    <i>
      <x v="2514"/>
    </i>
    <i>
      <x v="1778"/>
    </i>
    <i>
      <x v="802"/>
    </i>
    <i>
      <x v="2280"/>
    </i>
    <i>
      <x v="1542"/>
    </i>
    <i>
      <x v="821"/>
    </i>
    <i>
      <x v="409"/>
    </i>
    <i>
      <x v="1225"/>
    </i>
    <i>
      <x v="1196"/>
    </i>
    <i>
      <x v="1218"/>
    </i>
    <i>
      <x v="1705"/>
    </i>
    <i>
      <x v="1511"/>
    </i>
    <i>
      <x v="1224"/>
    </i>
    <i>
      <x v="1013"/>
    </i>
    <i>
      <x v="470"/>
    </i>
    <i>
      <x v="2978"/>
    </i>
    <i>
      <x v="2143"/>
    </i>
    <i>
      <x v="1831"/>
    </i>
    <i>
      <x v="722"/>
    </i>
    <i>
      <x v="1868"/>
    </i>
    <i>
      <x v="1614"/>
    </i>
    <i>
      <x v="1182"/>
    </i>
    <i>
      <x v="693"/>
    </i>
    <i>
      <x v="3409"/>
    </i>
    <i>
      <x v="3403"/>
    </i>
    <i>
      <x v="1675"/>
    </i>
    <i>
      <x v="1221"/>
    </i>
    <i>
      <x v="898"/>
    </i>
    <i>
      <x v="230"/>
    </i>
    <i>
      <x v="2947"/>
    </i>
    <i>
      <x v="1169"/>
    </i>
    <i>
      <x v="406"/>
    </i>
    <i>
      <x v="1594"/>
    </i>
    <i>
      <x v="1752"/>
    </i>
    <i>
      <x v="1597"/>
    </i>
    <i>
      <x v="1045"/>
    </i>
    <i>
      <x v="1014"/>
    </i>
    <i>
      <x v="569"/>
    </i>
    <i>
      <x v="692"/>
    </i>
    <i>
      <x v="1699"/>
    </i>
    <i>
      <x v="1968"/>
    </i>
    <i>
      <x v="1904"/>
    </i>
    <i>
      <x v="1426"/>
    </i>
    <i>
      <x v="1135"/>
    </i>
    <i>
      <x v="1279"/>
    </i>
    <i>
      <x v="2477"/>
    </i>
    <i>
      <x v="2558"/>
    </i>
    <i>
      <x v="1711"/>
    </i>
    <i>
      <x v="1920"/>
    </i>
    <i>
      <x v="60"/>
    </i>
    <i>
      <x v="1701"/>
    </i>
    <i>
      <x v="1773"/>
    </i>
    <i>
      <x v="1195"/>
    </i>
    <i>
      <x v="784"/>
    </i>
    <i>
      <x v="848"/>
    </i>
    <i>
      <x v="2322"/>
    </i>
    <i>
      <x v="1562"/>
    </i>
    <i>
      <x v="1438"/>
    </i>
    <i>
      <x v="463"/>
    </i>
    <i>
      <x v="2400"/>
    </i>
    <i>
      <x v="1619"/>
    </i>
    <i>
      <x v="1659"/>
    </i>
    <i>
      <x v="3402"/>
    </i>
    <i>
      <x v="92"/>
    </i>
    <i>
      <x v="24"/>
    </i>
    <i>
      <x v="3617"/>
    </i>
    <i>
      <x v="1566"/>
    </i>
    <i>
      <x v="107"/>
    </i>
    <i>
      <x v="1698"/>
    </i>
    <i>
      <x v="698"/>
    </i>
    <i>
      <x v="1508"/>
    </i>
    <i>
      <x v="29"/>
    </i>
    <i>
      <x v="2499"/>
    </i>
    <i>
      <x v="1706"/>
    </i>
    <i>
      <x v="1894"/>
    </i>
    <i>
      <x v="1775"/>
    </i>
    <i>
      <x v="981"/>
    </i>
    <i>
      <x v="61"/>
    </i>
    <i>
      <x v="407"/>
    </i>
    <i>
      <x v="1765"/>
    </i>
    <i>
      <x v="1671"/>
    </i>
    <i>
      <x v="1565"/>
    </i>
    <i>
      <x v="1237"/>
    </i>
    <i>
      <x v="1319"/>
    </i>
    <i>
      <x v="1477"/>
    </i>
    <i>
      <x v="1397"/>
    </i>
    <i>
      <x v="1420"/>
    </i>
    <i>
      <x v="1408"/>
    </i>
    <i>
      <x v="3591"/>
    </i>
    <i>
      <x v="3398"/>
    </i>
    <i>
      <x v="2100"/>
    </i>
    <i>
      <x v="1735"/>
    </i>
    <i>
      <x v="1755"/>
    </i>
    <i>
      <x v="1015"/>
    </i>
    <i>
      <x v="1663"/>
    </i>
    <i>
      <x v="1670"/>
    </i>
    <i>
      <x v="1194"/>
    </i>
    <i>
      <x v="1274"/>
    </i>
    <i>
      <x v="1272"/>
    </i>
    <i>
      <x v="905"/>
    </i>
    <i>
      <x v="716"/>
    </i>
    <i>
      <x v="2017"/>
    </i>
    <i>
      <x v="1917"/>
    </i>
    <i>
      <x v="1838"/>
    </i>
    <i>
      <x v="1404"/>
    </i>
    <i>
      <x v="1724"/>
    </i>
    <i>
      <x v="3064"/>
    </i>
    <i>
      <x v="2110"/>
    </i>
    <i>
      <x v="1546"/>
    </i>
    <i>
      <x v="3186"/>
    </i>
    <i>
      <x v="1766"/>
    </i>
    <i>
      <x v="1662"/>
    </i>
    <i>
      <x v="1839"/>
    </i>
    <i>
      <x v="1754"/>
    </i>
    <i>
      <x v="1896"/>
    </i>
    <i>
      <x v="1391"/>
    </i>
    <i>
      <x v="515"/>
    </i>
    <i>
      <x v="3432"/>
    </i>
    <i>
      <x v="1919"/>
    </i>
    <i>
      <x v="1582"/>
    </i>
    <i>
      <x v="1076"/>
    </i>
    <i>
      <x v="647"/>
    </i>
    <i>
      <x v="2013"/>
    </i>
    <i>
      <x v="2064"/>
    </i>
    <i>
      <x v="1583"/>
    </i>
    <i>
      <x v="1913"/>
    </i>
    <i>
      <x v="1633"/>
    </i>
    <i>
      <x v="1327"/>
    </i>
    <i>
      <x v="1111"/>
    </i>
    <i>
      <x v="894"/>
    </i>
    <i>
      <x v="870"/>
    </i>
    <i>
      <x v="867"/>
    </i>
    <i>
      <x v="2321"/>
    </i>
    <i>
      <x v="1700"/>
    </i>
    <i>
      <x v="1435"/>
    </i>
    <i>
      <x v="1422"/>
    </i>
    <i>
      <x v="1016"/>
    </i>
    <i>
      <x v="1114"/>
    </i>
    <i>
      <x v="1324"/>
    </i>
    <i>
      <x v="1116"/>
    </i>
    <i>
      <x v="918"/>
    </i>
    <i>
      <x v="1280"/>
    </i>
    <i>
      <x v="1141"/>
    </i>
    <i>
      <x v="1133"/>
    </i>
    <i>
      <x v="2061"/>
    </i>
    <i>
      <x v="2066"/>
    </i>
    <i>
      <x v="1973"/>
    </i>
    <i>
      <x v="1352"/>
    </i>
    <i>
      <x v="3045"/>
    </i>
    <i>
      <x v="1768"/>
    </i>
    <i>
      <x v="1029"/>
    </i>
    <i>
      <x v="1233"/>
    </i>
    <i>
      <x v="834"/>
    </i>
    <i>
      <x v="366"/>
    </i>
    <i>
      <x v="190"/>
    </i>
    <i>
      <x v="3323"/>
    </i>
    <i>
      <x v="1764"/>
    </i>
    <i>
      <x v="1645"/>
    </i>
    <i>
      <x v="1543"/>
    </i>
    <i>
      <x v="564"/>
    </i>
    <i>
      <x v="492"/>
    </i>
    <i>
      <x v="2925"/>
    </i>
    <i>
      <x v="1625"/>
    </i>
    <i>
      <x v="1615"/>
    </i>
    <i>
      <x v="1018"/>
    </i>
    <i>
      <x v="2472"/>
    </i>
    <i>
      <x v="1668"/>
    </i>
    <i>
      <x v="1472"/>
    </i>
    <i>
      <x v="1184"/>
    </i>
    <i>
      <x v="3552"/>
    </i>
    <i>
      <x v="1747"/>
    </i>
    <i>
      <x v="1552"/>
    </i>
    <i>
      <x v="231"/>
    </i>
    <i>
      <x v="2780"/>
    </i>
    <i>
      <x v="1661"/>
    </i>
    <i>
      <x v="1974"/>
    </i>
    <i>
      <x v="1902"/>
    </i>
    <i>
      <x v="1380"/>
    </i>
    <i>
      <x v="1036"/>
    </i>
    <i>
      <x v="1235"/>
    </i>
    <i>
      <x v="2229"/>
    </i>
    <i>
      <x v="1942"/>
    </i>
    <i>
      <x v="1895"/>
    </i>
    <i>
      <x v="1495"/>
    </i>
    <i>
      <x v="264"/>
    </i>
    <i>
      <x v="907"/>
    </i>
    <i>
      <x v="2456"/>
    </i>
    <i>
      <x v="3548"/>
    </i>
    <i>
      <x v="3338"/>
    </i>
    <i>
      <x v="2728"/>
    </i>
    <i>
      <x v="2500"/>
    </i>
    <i>
      <x v="3592"/>
    </i>
    <i>
      <x v="1631"/>
    </i>
    <i>
      <x v="1244"/>
    </i>
    <i>
      <x v="1405"/>
    </i>
    <i>
      <x v="2654"/>
    </i>
    <i>
      <x v="1621"/>
    </i>
    <i>
      <x v="1527"/>
    </i>
    <i>
      <x v="623"/>
    </i>
    <i>
      <x v="819"/>
    </i>
    <i>
      <x v="2826"/>
    </i>
    <i>
      <x v="1712"/>
    </i>
    <i>
      <x v="1737"/>
    </i>
    <i>
      <x v="1392"/>
    </i>
    <i>
      <x v="1334"/>
    </i>
    <i>
      <x v="1340"/>
    </i>
    <i>
      <x v="1331"/>
    </i>
    <i>
      <x v="1377"/>
    </i>
    <i>
      <x v="518"/>
    </i>
    <i>
      <x v="718"/>
    </i>
    <i>
      <x v="2104"/>
    </i>
    <i>
      <x v="1616"/>
    </i>
    <i>
      <x v="1256"/>
    </i>
    <i>
      <x v="812"/>
    </i>
    <i>
      <x v="895"/>
    </i>
    <i>
      <x v="197"/>
    </i>
    <i>
      <x v="3431"/>
    </i>
    <i>
      <x v="1424"/>
    </i>
    <i>
      <x v="815"/>
    </i>
    <i>
      <x v="512"/>
    </i>
    <i>
      <x v="2805"/>
    </i>
    <i>
      <x v="2102"/>
    </i>
    <i>
      <x v="1329"/>
    </i>
    <i>
      <x v="1398"/>
    </i>
    <i>
      <x v="3609"/>
    </i>
    <i>
      <x v="2987"/>
    </i>
    <i>
      <x v="1379"/>
    </i>
    <i>
      <x v="3426"/>
    </i>
    <i>
      <x v="3427"/>
    </i>
    <i>
      <x v="2581"/>
    </i>
    <i>
      <x v="1710"/>
    </i>
    <i>
      <x v="1745"/>
    </i>
    <i>
      <x v="1746"/>
    </i>
    <i>
      <x v="1674"/>
    </i>
    <i>
      <x v="3619"/>
    </i>
    <i>
      <x v="1977"/>
    </i>
    <i>
      <x v="1284"/>
    </i>
    <i>
      <x v="487"/>
    </i>
    <i>
      <x v="2853"/>
    </i>
    <i>
      <x v="2067"/>
    </i>
    <i>
      <x v="2363"/>
    </i>
    <i>
      <x v="1612"/>
    </i>
    <i>
      <x v="1115"/>
    </i>
    <i>
      <x v="1694"/>
    </i>
    <i>
      <x v="874"/>
    </i>
    <i>
      <x v="2489"/>
    </i>
    <i>
      <x v="176"/>
    </i>
    <i>
      <x v="1762"/>
    </i>
    <i>
      <x v="1783"/>
    </i>
    <i>
      <x v="1860"/>
    </i>
    <i>
      <x v="1220"/>
    </i>
    <i>
      <x v="1231"/>
    </i>
    <i>
      <x v="875"/>
    </i>
    <i>
      <x v="2772"/>
    </i>
    <i>
      <x v="2946"/>
    </i>
    <i>
      <x v="2023"/>
    </i>
    <i>
      <x v="1718"/>
    </i>
    <i>
      <x v="1362"/>
    </i>
    <i>
      <x v="531"/>
    </i>
    <i>
      <x v="1587"/>
    </i>
    <i>
      <x v="1842"/>
    </i>
    <i>
      <x v="1351"/>
    </i>
    <i>
      <x v="1134"/>
    </i>
    <i>
      <x v="3599"/>
    </i>
    <i>
      <x v="1739"/>
    </i>
    <i>
      <x v="1553"/>
    </i>
    <i>
      <x v="1344"/>
    </i>
    <i>
      <x v="1407"/>
    </i>
    <i>
      <x v="2116"/>
    </i>
    <i>
      <x v="2109"/>
    </i>
    <i>
      <x v="1980"/>
    </i>
    <i>
      <x v="1657"/>
    </i>
    <i>
      <x v="1982"/>
    </i>
    <i>
      <x v="799"/>
    </i>
    <i>
      <x v="405"/>
    </i>
    <i>
      <x v="200"/>
    </i>
    <i>
      <x v="3418"/>
    </i>
    <i>
      <x v="1695"/>
    </i>
    <i>
      <x v="1639"/>
    </i>
    <i>
      <x v="1147"/>
    </i>
    <i>
      <x v="820"/>
    </i>
    <i>
      <x v="929"/>
    </i>
    <i>
      <x v="969"/>
    </i>
    <i>
      <x v="3584"/>
    </i>
    <i>
      <x v="1932"/>
    </i>
    <i>
      <x v="543"/>
    </i>
    <i>
      <x v="913"/>
    </i>
    <i>
      <x v="435"/>
    </i>
    <i>
      <x v="486"/>
    </i>
    <i>
      <x v="2361"/>
    </i>
    <i>
      <x v="1162"/>
    </i>
    <i>
      <x v="816"/>
    </i>
    <i>
      <x v="474"/>
    </i>
    <i>
      <x v="2517"/>
    </i>
    <i>
      <x v="1882"/>
    </i>
    <i>
      <x v="240"/>
    </i>
    <i>
      <x v="3600"/>
    </i>
    <i>
      <x v="3291"/>
    </i>
    <i>
      <x v="2645"/>
    </i>
    <i>
      <x v="1640"/>
    </i>
    <i>
      <x v="1601"/>
    </i>
    <i>
      <x v="1250"/>
    </i>
    <i>
      <x v="1075"/>
    </i>
    <i>
      <x v="831"/>
    </i>
    <i>
      <x v="530"/>
    </i>
    <i>
      <x v="11"/>
    </i>
    <i>
      <x v="3104"/>
    </i>
    <i>
      <x v="1886"/>
    </i>
    <i>
      <x v="1866"/>
    </i>
    <i>
      <x v="1798"/>
    </i>
    <i>
      <x v="2002"/>
    </i>
    <i>
      <x v="1478"/>
    </i>
    <i>
      <x v="523"/>
    </i>
    <i>
      <x v="1760"/>
    </i>
    <i>
      <x v="1608"/>
    </i>
    <i>
      <x v="1636"/>
    </i>
    <i>
      <x v="1276"/>
    </i>
    <i>
      <x v="915"/>
    </i>
    <i>
      <x v="3174"/>
    </i>
    <i>
      <x v="2660"/>
    </i>
    <i>
      <x v="2919"/>
    </i>
    <i>
      <x v="1786"/>
    </i>
    <i>
      <x v="1285"/>
    </i>
    <i>
      <x v="1136"/>
    </i>
    <i>
      <x v="680"/>
    </i>
    <i>
      <x v="1556"/>
    </i>
    <i>
      <x v="1959"/>
    </i>
    <i>
      <x v="1561"/>
    </i>
    <i>
      <x v="1800"/>
    </i>
    <i>
      <x v="1255"/>
    </i>
    <i>
      <x v="1212"/>
    </i>
    <i>
      <x v="861"/>
    </i>
    <i>
      <x v="428"/>
    </i>
    <i>
      <x v="2852"/>
    </i>
    <i>
      <x v="2488"/>
    </i>
    <i>
      <x v="888"/>
    </i>
    <i>
      <x v="610"/>
    </i>
    <i>
      <x v="488"/>
    </i>
    <i>
      <x v="1641"/>
    </i>
    <i>
      <x v="1359"/>
    </i>
    <i>
      <x v="593"/>
    </i>
    <i>
      <x v="704"/>
    </i>
    <i>
      <x v="556"/>
    </i>
    <i>
      <x v="2948"/>
    </i>
    <i>
      <x v="1749"/>
    </i>
    <i>
      <x v="3583"/>
    </i>
    <i>
      <x v="3187"/>
    </i>
    <i>
      <x v="2814"/>
    </i>
    <i>
      <x v="1708"/>
    </i>
    <i>
      <x v="1335"/>
    </i>
    <i>
      <x v="717"/>
    </i>
    <i>
      <x v="2618"/>
    </i>
    <i>
      <x v="1811"/>
    </i>
    <i>
      <x v="1326"/>
    </i>
    <i>
      <x v="1471"/>
    </i>
    <i>
      <x v="1361"/>
    </i>
    <i>
      <x v="695"/>
    </i>
    <i>
      <x v="2372"/>
    </i>
    <i>
      <x v="1651"/>
    </i>
    <i>
      <x v="1898"/>
    </i>
    <i>
      <x v="1622"/>
    </i>
    <i>
      <x v="1672"/>
    </i>
    <i>
      <x v="1034"/>
    </i>
    <i>
      <x v="1096"/>
    </i>
    <i>
      <x v="1381"/>
    </i>
    <i>
      <x v="724"/>
    </i>
    <i>
      <x v="215"/>
    </i>
    <i>
      <x v="468"/>
    </i>
    <i>
      <x v="1607"/>
    </i>
    <i>
      <x v="1899"/>
    </i>
    <i>
      <x v="1874"/>
    </i>
    <i>
      <x v="1632"/>
    </i>
    <i>
      <x v="1627"/>
    </i>
    <i>
      <x v="1290"/>
    </i>
    <i>
      <x v="1349"/>
    </i>
    <i>
      <x v="600"/>
    </i>
    <i>
      <x v="3624"/>
    </i>
    <i>
      <x v="2989"/>
    </i>
    <i>
      <x v="1592"/>
    </i>
    <i>
      <x v="1603"/>
    </i>
    <i>
      <x v="1759"/>
    </i>
    <i>
      <x v="3177"/>
    </i>
    <i>
      <x v="3170"/>
    </i>
    <i>
      <x v="1103"/>
    </i>
    <i>
      <x v="1062"/>
    </i>
    <i>
      <x v="1479"/>
    </i>
    <i>
      <x v="1275"/>
    </i>
    <i>
      <x v="1316"/>
    </i>
    <i>
      <x v="979"/>
    </i>
    <i>
      <x v="548"/>
    </i>
    <i>
      <x v="840"/>
    </i>
    <i>
      <x v="478"/>
    </i>
    <i>
      <x v="2723"/>
    </i>
    <i>
      <x v="2105"/>
    </i>
    <i>
      <x v="2056"/>
    </i>
    <i>
      <x v="1909"/>
    </i>
    <i>
      <x v="1821"/>
    </i>
    <i>
      <x v="1862"/>
    </i>
    <i>
      <x v="1824"/>
    </i>
    <i>
      <x v="710"/>
    </i>
    <i>
      <x v="477"/>
    </i>
    <i>
      <x v="3561"/>
    </i>
    <i>
      <x v="2653"/>
    </i>
    <i>
      <x v="1690"/>
    </i>
    <i>
      <x v="1618"/>
    </i>
    <i>
      <x v="1294"/>
    </i>
    <i>
      <x v="597"/>
    </i>
    <i>
      <x v="601"/>
    </i>
    <i>
      <x v="2652"/>
    </i>
    <i>
      <x v="1702"/>
    </i>
    <i>
      <x v="1178"/>
    </i>
    <i>
      <x v="482"/>
    </i>
    <i>
      <x v="13"/>
    </i>
    <i>
      <x v="1910"/>
    </i>
    <i>
      <x v="1738"/>
    </i>
    <i>
      <x v="1060"/>
    </i>
    <i>
      <x v="1485"/>
    </i>
    <i>
      <x v="1266"/>
    </i>
    <i>
      <x v="1431"/>
    </i>
    <i>
      <x v="2362"/>
    </i>
    <i>
      <x v="1776"/>
    </i>
    <i>
      <x v="1007"/>
    </i>
    <i>
      <x v="1112"/>
    </i>
    <i>
      <x v="1042"/>
    </i>
    <i>
      <x v="1336"/>
    </i>
    <i>
      <x v="553"/>
    </i>
    <i>
      <x v="2957"/>
    </i>
    <i>
      <x v="2862"/>
    </i>
    <i>
      <x v="1104"/>
    </i>
    <i>
      <x v="1234"/>
    </i>
    <i>
      <x v="592"/>
    </i>
    <i>
      <x v="800"/>
    </i>
    <i>
      <x v="496"/>
    </i>
    <i>
      <x v="1656"/>
    </i>
    <i>
      <x v="1411"/>
    </i>
    <i>
      <x v="813"/>
    </i>
    <i>
      <x v="18"/>
    </i>
    <i>
      <x v="220"/>
    </i>
    <i>
      <x v="476"/>
    </i>
    <i>
      <x v="2124"/>
    </i>
    <i>
      <x v="1655"/>
    </i>
    <i>
      <x v="1300"/>
    </i>
    <i>
      <x v="743"/>
    </i>
    <i>
      <x v="862"/>
    </i>
    <i>
      <x v="21"/>
    </i>
    <i>
      <x v="3607"/>
    </i>
    <i>
      <x v="1785"/>
    </i>
    <i>
      <x v="1923"/>
    </i>
    <i>
      <x v="1341"/>
    </i>
    <i>
      <x v="1229"/>
    </i>
    <i>
      <x v="1092"/>
    </i>
    <i>
      <x v="949"/>
    </i>
    <i>
      <x v="2009"/>
    </i>
    <i>
      <x v="1840"/>
    </i>
    <i>
      <x v="1897"/>
    </i>
    <i>
      <x v="1653"/>
    </i>
    <i>
      <x v="1588"/>
    </i>
    <i>
      <x v="1564"/>
    </i>
    <i>
      <x v="1445"/>
    </i>
    <i>
      <x v="587"/>
    </i>
    <i>
      <x v="744"/>
    </i>
    <i>
      <x v="173"/>
    </i>
    <i>
      <x v="2958"/>
    </i>
    <i>
      <x v="2672"/>
    </i>
    <i>
      <x v="1763"/>
    </i>
    <i>
      <x v="1399"/>
    </i>
    <i>
      <x v="1078"/>
    </i>
    <i>
      <x v="1186"/>
    </i>
    <i>
      <x v="977"/>
    </i>
    <i>
      <x v="627"/>
    </i>
    <i>
      <x v="17"/>
    </i>
    <i>
      <x v="2959"/>
    </i>
    <i>
      <x v="1269"/>
    </i>
    <i>
      <x v="1360"/>
    </i>
    <i>
      <x v="1245"/>
    </i>
    <i>
      <x v="1170"/>
    </i>
    <i>
      <x v="709"/>
    </i>
    <i>
      <x v="798"/>
    </i>
    <i>
      <x v="3472"/>
    </i>
    <i>
      <x v="2979"/>
    </i>
    <i>
      <x v="2059"/>
    </i>
    <i>
      <x v="1348"/>
    </i>
    <i>
      <x v="1077"/>
    </i>
    <i>
      <x v="1372"/>
    </i>
    <i>
      <x v="1419"/>
    </i>
    <i>
      <x v="712"/>
    </i>
    <i>
      <x v="1891"/>
    </i>
    <i>
      <x v="1047"/>
    </i>
    <i>
      <x v="1185"/>
    </i>
    <i>
      <x v="1367"/>
    </i>
    <i>
      <x v="715"/>
    </i>
    <i>
      <x v="690"/>
    </i>
    <i>
      <x v="818"/>
    </i>
    <i>
      <x v="2141"/>
    </i>
    <i>
      <x v="1040"/>
    </i>
    <i>
      <x v="554"/>
    </i>
    <i>
      <x v="3331"/>
    </i>
    <i>
      <x v="2944"/>
    </i>
    <i>
      <x v="2060"/>
    </i>
    <i>
      <x v="1673"/>
    </i>
    <i>
      <x v="589"/>
    </i>
    <i>
      <x v="203"/>
    </i>
    <i>
      <x v="1514"/>
    </i>
    <i>
      <x v="1017"/>
    </i>
    <i>
      <x v="1502"/>
    </i>
    <i>
      <x v="558"/>
    </i>
    <i>
      <x v="3127"/>
    </i>
    <i>
      <x v="3395"/>
    </i>
    <i>
      <x v="3336"/>
    </i>
    <i>
      <x v="1529"/>
    </i>
    <i>
      <x v="1691"/>
    </i>
    <i>
      <x v="1634"/>
    </i>
    <i>
      <x v="1091"/>
    </i>
    <i>
      <x v="1261"/>
    </i>
    <i>
      <x v="1906"/>
    </i>
    <i>
      <x v="1512"/>
    </i>
    <i>
      <x v="1563"/>
    </i>
    <i>
      <x v="1845"/>
    </i>
    <i>
      <x v="1138"/>
    </i>
    <i>
      <x v="1073"/>
    </i>
    <i>
      <x v="1122"/>
    </i>
    <i>
      <x v="1364"/>
    </i>
    <i>
      <x v="557"/>
    </i>
    <i>
      <x v="3113"/>
    </i>
    <i>
      <x v="2866"/>
    </i>
    <i>
      <x v="2068"/>
    </i>
    <i>
      <x v="1844"/>
    </i>
    <i>
      <x v="1382"/>
    </i>
    <i>
      <x v="1497"/>
    </i>
    <i>
      <x v="719"/>
    </i>
    <i>
      <x v="19"/>
    </i>
    <i>
      <x v="3620"/>
    </i>
    <i>
      <x v="3546"/>
    </i>
    <i>
      <x v="3316"/>
    </i>
    <i>
      <x v="2101"/>
    </i>
    <i>
      <x v="1658"/>
    </i>
    <i>
      <x v="1924"/>
    </i>
    <i>
      <x v="1884"/>
    </i>
    <i>
      <x v="1934"/>
    </i>
    <i>
      <x v="1504"/>
    </i>
    <i>
      <x v="1513"/>
    </i>
    <i>
      <x v="1041"/>
    </i>
    <i>
      <x v="1108"/>
    </i>
    <i>
      <x v="767"/>
    </i>
    <i>
      <x v="954"/>
    </i>
    <i>
      <x v="449"/>
    </i>
    <i>
      <x v="20"/>
    </i>
    <i>
      <x v="3550"/>
    </i>
    <i>
      <x v="1505"/>
    </i>
    <i>
      <x v="1859"/>
    </i>
    <i>
      <x v="1277"/>
    </i>
    <i>
      <x v="982"/>
    </i>
    <i>
      <x v="994"/>
    </i>
    <i>
      <x v="896"/>
    </i>
    <i>
      <x v="956"/>
    </i>
    <i>
      <x v="749"/>
    </i>
    <i>
      <x v="2539"/>
    </i>
    <i>
      <x v="1534"/>
    </i>
    <i>
      <x v="789"/>
    </i>
    <i>
      <x v="624"/>
    </i>
    <i>
      <x v="475"/>
    </i>
    <i>
      <x v="3051"/>
    </i>
    <i>
      <x v="3501"/>
    </i>
    <i>
      <x v="2930"/>
    </i>
    <i>
      <x v="2118"/>
    </i>
    <i>
      <x v="1883"/>
    </i>
    <i>
      <x v="1732"/>
    </i>
    <i>
      <x v="1554"/>
    </i>
    <i>
      <x v="1304"/>
    </i>
    <i>
      <x v="1302"/>
    </i>
    <i>
      <x v="1353"/>
    </i>
    <i>
      <x v="1163"/>
    </i>
    <i>
      <x v="552"/>
    </i>
    <i>
      <x v="917"/>
    </i>
    <i>
      <x v="217"/>
    </i>
    <i>
      <x v="3597"/>
    </i>
    <i>
      <x v="3621"/>
    </i>
    <i>
      <x v="2536"/>
    </i>
    <i>
      <x v="2374"/>
    </i>
    <i>
      <x v="1518"/>
    </i>
    <i>
      <x v="1456"/>
    </i>
    <i>
      <x v="916"/>
    </i>
    <i>
      <x v="517"/>
    </i>
    <i>
      <x v="2926"/>
    </i>
    <i>
      <x v="2051"/>
    </i>
    <i>
      <x v="1784"/>
    </i>
    <i>
      <x v="1624"/>
    </i>
    <i>
      <x v="2000"/>
    </i>
    <i>
      <x v="1551"/>
    </i>
    <i>
      <x v="1585"/>
    </i>
    <i>
      <x v="1865"/>
    </i>
    <i>
      <x v="1677"/>
    </i>
    <i>
      <x v="1486"/>
    </i>
    <i>
      <x v="1308"/>
    </i>
    <i>
      <x v="946"/>
    </i>
    <i>
      <x v="797"/>
    </i>
    <i>
      <x v="814"/>
    </i>
    <i>
      <x v="3341"/>
    </i>
    <i>
      <x v="1654"/>
    </i>
    <i>
      <x v="1707"/>
    </i>
    <i>
      <x v="1026"/>
    </i>
    <i>
      <x v="528"/>
    </i>
    <i>
      <x v="2920"/>
    </i>
    <i>
      <x v="2125"/>
    </i>
    <i>
      <x v="1685"/>
    </i>
    <i>
      <x v="2003"/>
    </i>
    <i>
      <x v="1596"/>
    </i>
    <i>
      <x v="1423"/>
    </i>
    <i>
      <x v="1175"/>
    </i>
    <i>
      <x v="1211"/>
    </i>
    <i>
      <x v="1307"/>
    </i>
    <i>
      <x v="901"/>
    </i>
    <i>
      <x v="984"/>
    </i>
    <i>
      <x v="811"/>
    </i>
    <i>
      <x v="3618"/>
    </i>
    <i>
      <x v="2752"/>
    </i>
    <i>
      <x v="2704"/>
    </i>
    <i>
      <x v="2988"/>
    </i>
    <i>
      <x v="2455"/>
    </i>
    <i>
      <x v="1507"/>
    </i>
    <i>
      <x v="1652"/>
    </i>
    <i>
      <x v="1689"/>
    </i>
    <i>
      <x v="912"/>
    </i>
    <i>
      <x v="590"/>
    </i>
    <i>
      <x v="201"/>
    </i>
    <i>
      <x v="2521"/>
    </i>
    <i>
      <x v="1598"/>
    </i>
    <i>
      <x v="1267"/>
    </i>
    <i>
      <x v="1303"/>
    </i>
    <i>
      <x v="823"/>
    </i>
    <i>
      <x v="279"/>
    </i>
    <i>
      <x v="3563"/>
    </i>
    <i>
      <x v="2097"/>
    </i>
    <i>
      <x v="1769"/>
    </i>
    <i>
      <x v="1715"/>
    </i>
    <i>
      <x v="1841"/>
    </i>
    <i>
      <x v="662"/>
    </i>
    <i>
      <x v="664"/>
    </i>
    <i>
      <x v="2659"/>
    </i>
    <i>
      <x v="2132"/>
    </i>
    <i>
      <x v="1037"/>
    </i>
    <i>
      <x v="1187"/>
    </i>
    <i>
      <x v="1109"/>
    </i>
    <i>
      <x v="951"/>
    </i>
    <i>
      <x v="944"/>
    </i>
    <i>
      <x v="2639"/>
    </i>
    <i>
      <x v="2806"/>
    </i>
    <i>
      <x v="1814"/>
    </i>
    <i>
      <x v="1205"/>
    </i>
    <i>
      <x v="1370"/>
    </i>
    <i>
      <x v="514"/>
    </i>
    <i>
      <x v="648"/>
    </i>
    <i>
      <x v="276"/>
    </i>
    <i>
      <x v="3392"/>
    </i>
    <i>
      <x v="2784"/>
    </i>
    <i>
      <x v="1714"/>
    </i>
    <i>
      <x v="1861"/>
    </i>
    <i>
      <x v="1413"/>
    </i>
    <i>
      <x v="1171"/>
    </i>
    <i>
      <x v="1492"/>
    </i>
    <i>
      <x v="792"/>
    </i>
    <i>
      <x v="942"/>
    </i>
    <i>
      <x v="260"/>
    </i>
    <i>
      <x v="9"/>
    </i>
    <i>
      <x v="282"/>
    </i>
    <i>
      <x v="438"/>
    </i>
    <i>
      <x v="1642"/>
    </i>
    <i>
      <x v="1459"/>
    </i>
    <i>
      <x v="1464"/>
    </i>
    <i>
      <x v="791"/>
    </i>
    <i>
      <x v="950"/>
    </i>
    <i>
      <x v="985"/>
    </i>
    <i>
      <x v="914"/>
    </i>
    <i>
      <x v="433"/>
    </i>
    <i>
      <x v="489"/>
    </i>
    <i>
      <x v="144"/>
    </i>
    <i>
      <x v="283"/>
    </i>
    <i>
      <x v="3353"/>
    </i>
    <i>
      <x v="1719"/>
    </i>
    <i>
      <x v="1692"/>
    </i>
    <i>
      <x v="1956"/>
    </i>
    <i>
      <x v="1242"/>
    </i>
    <i>
      <x v="1046"/>
    </i>
    <i>
      <x v="930"/>
    </i>
    <i>
      <x v="908"/>
    </i>
    <i>
      <x v="284"/>
    </i>
    <i>
      <x v="3285"/>
    </i>
    <i>
      <x v="1960"/>
    </i>
    <i>
      <x v="1660"/>
    </i>
    <i>
      <x v="1962"/>
    </i>
    <i>
      <x v="1846"/>
    </i>
    <i>
      <x v="1097"/>
    </i>
    <i>
      <x v="1008"/>
    </i>
    <i>
      <x v="1498"/>
    </i>
    <i>
      <x v="520"/>
    </i>
    <i>
      <x v="948"/>
    </i>
    <i>
      <x v="889"/>
    </i>
    <i>
      <x v="3458"/>
    </i>
    <i>
      <x v="2783"/>
    </i>
    <i>
      <x v="1830"/>
    </i>
    <i>
      <x v="1922"/>
    </i>
    <i>
      <x v="1355"/>
    </i>
    <i>
      <x v="1160"/>
    </i>
    <i>
      <x v="402"/>
    </i>
    <i>
      <x v="15"/>
    </i>
    <i>
      <x v="3349"/>
    </i>
    <i>
      <x v="3283"/>
    </i>
    <i>
      <x v="1901"/>
    </i>
    <i>
      <x v="1243"/>
    </i>
    <i>
      <x v="1425"/>
    </i>
    <i>
      <x v="1306"/>
    </i>
    <i>
      <x v="1258"/>
    </i>
    <i>
      <x v="280"/>
    </i>
    <i>
      <x v="1584"/>
    </i>
    <i>
      <x v="1704"/>
    </i>
    <i>
      <x v="1090"/>
    </i>
    <i>
      <x v="1105"/>
    </i>
    <i>
      <x v="1428"/>
    </i>
    <i>
      <x v="519"/>
    </i>
    <i>
      <x v="573"/>
    </i>
    <i>
      <x v="162"/>
    </i>
    <i>
      <x v="90"/>
    </i>
    <i>
      <x v="2924"/>
    </i>
    <i>
      <x v="2053"/>
    </i>
    <i>
      <x v="2006"/>
    </i>
    <i>
      <x v="1971"/>
    </i>
    <i>
      <x v="1283"/>
    </i>
    <i>
      <x v="1020"/>
    </i>
    <i>
      <x v="1164"/>
    </i>
    <i>
      <x v="1455"/>
    </i>
    <i>
      <x v="960"/>
    </i>
    <i>
      <x v="2004"/>
    </i>
    <i>
      <x v="1604"/>
    </i>
    <i>
      <x v="1591"/>
    </i>
    <i>
      <x v="1113"/>
    </i>
    <i>
      <x v="1121"/>
    </i>
    <i>
      <x v="1207"/>
    </i>
    <i>
      <x v="721"/>
    </i>
    <i>
      <x v="578"/>
    </i>
    <i>
      <x v="576"/>
    </i>
    <i>
      <x v="626"/>
    </i>
    <i>
      <x v="278"/>
    </i>
    <i>
      <x v="3404"/>
    </i>
    <i>
      <x v="2123"/>
    </i>
    <i>
      <x v="2065"/>
    </i>
    <i>
      <x v="2058"/>
    </i>
    <i>
      <x v="1933"/>
    </i>
    <i>
      <x v="1834"/>
    </i>
    <i>
      <x v="1230"/>
    </i>
    <i>
      <x v="1476"/>
    </i>
    <i>
      <x v="1118"/>
    </i>
    <i>
      <x v="1043"/>
    </i>
    <i>
      <x v="1025"/>
    </i>
    <i>
      <x v="447"/>
    </i>
    <i>
      <x v="147"/>
    </i>
    <i>
      <x v="3311"/>
    </i>
    <i>
      <x v="2977"/>
    </i>
    <i>
      <x v="1881"/>
    </i>
    <i>
      <x v="1875"/>
    </i>
    <i>
      <x v="1586"/>
    </i>
    <i>
      <x v="1889"/>
    </i>
    <i>
      <x v="1857"/>
    </i>
    <i>
      <x v="1260"/>
    </i>
    <i>
      <x v="1414"/>
    </i>
    <i>
      <x v="989"/>
    </i>
    <i>
      <x v="2901"/>
    </i>
    <i>
      <x v="2142"/>
    </i>
    <i>
      <x v="1152"/>
    </i>
    <i>
      <x v="880"/>
    </i>
    <i>
      <x v="778"/>
    </i>
    <i>
      <x v="285"/>
    </i>
    <i>
      <x v="2658"/>
    </i>
    <i>
      <x v="2790"/>
    </i>
    <i>
      <x v="2727"/>
    </i>
    <i>
      <x v="2791"/>
    </i>
    <i>
      <x v="1908"/>
    </i>
    <i>
      <x v="1847"/>
    </i>
    <i>
      <x v="1720"/>
    </i>
    <i>
      <x v="1540"/>
    </i>
    <i>
      <x v="1188"/>
    </i>
    <i>
      <x v="1473"/>
    </i>
    <i>
      <x v="1084"/>
    </i>
    <i>
      <x v="1395"/>
    </i>
    <i>
      <x v="1006"/>
    </i>
    <i>
      <x v="1259"/>
    </i>
    <i>
      <x v="1074"/>
    </i>
    <i>
      <x v="827"/>
    </i>
    <i>
      <x v="865"/>
    </i>
    <i>
      <x v="879"/>
    </i>
    <i>
      <x v="577"/>
    </i>
    <i>
      <x v="358"/>
    </i>
    <i>
      <x v="429"/>
    </i>
    <i>
      <x v="3890"/>
    </i>
    <i>
      <x v="3123"/>
    </i>
    <i>
      <x v="2807"/>
    </i>
    <i>
      <x v="2914"/>
    </i>
    <i>
      <x v="2839"/>
    </i>
    <i>
      <x v="1965"/>
    </i>
    <i>
      <x v="1950"/>
    </i>
    <i>
      <x v="1251"/>
    </i>
    <i>
      <x v="765"/>
    </i>
    <i>
      <x v="990"/>
    </i>
    <i>
      <x v="963"/>
    </i>
    <i>
      <x v="480"/>
    </i>
    <i>
      <x v="3424"/>
    </i>
    <i>
      <x v="3422"/>
    </i>
    <i>
      <x v="2115"/>
    </i>
    <i>
      <x v="1610"/>
    </i>
    <i>
      <x v="1024"/>
    </i>
    <i>
      <x v="1189"/>
    </i>
    <i>
      <x v="1102"/>
    </i>
    <i>
      <x v="277"/>
    </i>
    <i>
      <x v="290"/>
    </i>
    <i>
      <x v="3473"/>
    </i>
    <i>
      <x v="3128"/>
    </i>
    <i>
      <x v="3421"/>
    </i>
    <i>
      <x v="2516"/>
    </i>
    <i>
      <x v="2016"/>
    </i>
    <i>
      <x v="2057"/>
    </i>
    <i>
      <x v="1937"/>
    </i>
    <i>
      <x v="1947"/>
    </i>
    <i>
      <x v="1095"/>
    </i>
    <i>
      <x v="1412"/>
    </i>
    <i>
      <x v="757"/>
    </i>
    <i>
      <x v="947"/>
    </i>
    <i>
      <x v="873"/>
    </i>
    <i>
      <x v="491"/>
    </i>
    <i>
      <x v="2008"/>
    </i>
    <i>
      <x v="1516"/>
    </i>
    <i>
      <x v="1848"/>
    </i>
    <i>
      <x v="1487"/>
    </i>
    <i>
      <x v="1448"/>
    </i>
    <i>
      <x v="1021"/>
    </i>
    <i>
      <x v="1342"/>
    </i>
    <i>
      <x v="983"/>
    </i>
    <i>
      <x v="992"/>
    </i>
    <i>
      <x v="955"/>
    </i>
    <i>
      <x v="159"/>
    </i>
    <i>
      <x v="3551"/>
    </i>
    <i>
      <x v="3484"/>
    </i>
    <i>
      <x v="3310"/>
    </i>
    <i>
      <x v="2795"/>
    </i>
    <i>
      <x v="2916"/>
    </i>
    <i>
      <x v="2588"/>
    </i>
    <i>
      <x v="2281"/>
    </i>
    <i>
      <x v="2164"/>
    </i>
    <i>
      <x v="1555"/>
    </i>
    <i>
      <x v="1787"/>
    </i>
    <i>
      <x v="1536"/>
    </i>
    <i>
      <x v="1693"/>
    </i>
    <i>
      <x v="1630"/>
    </i>
    <i>
      <x v="1257"/>
    </i>
    <i>
      <x v="1337"/>
    </i>
    <i>
      <x v="658"/>
    </i>
    <i>
      <x v="479"/>
    </i>
    <i>
      <x v="3482"/>
    </i>
    <i>
      <x v="2207"/>
    </i>
    <i>
      <x v="2256"/>
    </i>
    <i>
      <x v="1885"/>
    </i>
    <i>
      <x v="1089"/>
    </i>
    <i>
      <x v="1440"/>
    </i>
    <i>
      <x v="1161"/>
    </i>
    <i>
      <x v="1119"/>
    </i>
    <i>
      <x v="817"/>
    </i>
    <i>
      <x v="91"/>
    </i>
    <i>
      <x v="473"/>
    </i>
    <i>
      <x v="259"/>
    </i>
    <i>
      <x v="342"/>
    </i>
    <i>
      <x v="3122"/>
    </i>
    <i>
      <x v="2007"/>
    </i>
    <i>
      <x v="2270"/>
    </i>
    <i>
      <x v="2071"/>
    </i>
    <i>
      <x v="1888"/>
    </i>
    <i>
      <x v="1880"/>
    </i>
    <i>
      <x v="1106"/>
    </i>
    <i>
      <x v="1447"/>
    </i>
    <i>
      <x v="998"/>
    </i>
    <i>
      <x v="921"/>
    </i>
    <i>
      <x v="485"/>
    </i>
    <i>
      <x v="3585"/>
    </i>
    <i>
      <x v="2522"/>
    </i>
    <i>
      <x v="2713"/>
    </i>
    <i>
      <x v="2694"/>
    </i>
    <i>
      <x v="1620"/>
    </i>
    <i>
      <x v="1635"/>
    </i>
    <i>
      <x v="1531"/>
    </i>
    <i>
      <x v="1484"/>
    </i>
    <i>
      <x v="978"/>
    </i>
    <i>
      <x v="822"/>
    </i>
    <i>
      <x v="657"/>
    </i>
    <i>
      <x v="958"/>
    </i>
    <i>
      <x v="900"/>
    </i>
    <i>
      <x v="255"/>
    </i>
    <i>
      <x v="32"/>
    </i>
    <i>
      <x v="132"/>
    </i>
    <i>
      <x v="3493"/>
    </i>
    <i>
      <x v="3503"/>
    </i>
    <i>
      <x v="3333"/>
    </i>
    <i>
      <x v="3374"/>
    </i>
    <i>
      <x v="2526"/>
    </i>
    <i>
      <x v="2835"/>
    </i>
    <i>
      <x v="2787"/>
    </i>
    <i>
      <x v="2864"/>
    </i>
    <i>
      <x v="2990"/>
    </i>
    <i>
      <x v="2117"/>
    </i>
    <i>
      <x v="2300"/>
    </i>
    <i>
      <x v="2055"/>
    </i>
    <i>
      <x v="2484"/>
    </i>
    <i>
      <x v="1887"/>
    </i>
    <i>
      <x v="1389"/>
    </i>
    <i>
      <x v="1443"/>
    </i>
    <i>
      <x v="1409"/>
    </i>
    <i>
      <x v="1110"/>
    </i>
    <i>
      <x v="1366"/>
    </i>
    <i>
      <x v="629"/>
    </i>
    <i>
      <x v="360"/>
    </i>
    <i>
      <x v="273"/>
    </i>
    <i>
      <x v="251"/>
    </i>
    <i>
      <x v="3580"/>
    </i>
    <i>
      <x v="3608"/>
    </i>
    <i>
      <x v="2931"/>
    </i>
    <i>
      <x v="2471"/>
    </i>
    <i>
      <x v="2158"/>
    </i>
    <i>
      <x v="2327"/>
    </i>
    <i>
      <x v="1849"/>
    </i>
    <i>
      <x v="1094"/>
    </i>
    <i>
      <x v="1249"/>
    </i>
    <i>
      <x v="1406"/>
    </i>
    <i>
      <x v="1085"/>
    </i>
    <i>
      <x v="993"/>
    </i>
    <i>
      <x v="959"/>
    </i>
    <i>
      <x v="448"/>
    </i>
    <i>
      <x v="3394"/>
    </i>
    <i>
      <x v="3352"/>
    </i>
    <i>
      <x v="2971"/>
    </i>
    <i>
      <x v="1650"/>
    </i>
    <i>
      <x v="1602"/>
    </i>
    <i>
      <x v="1964"/>
    </i>
    <i>
      <x v="1850"/>
    </i>
    <i>
      <x v="1480"/>
    </i>
    <i>
      <x v="1142"/>
    </i>
    <i>
      <x v="779"/>
    </i>
    <i>
      <x v="388"/>
    </i>
    <i>
      <x v="345"/>
    </i>
    <i>
      <x v="336"/>
    </i>
    <i>
      <x v="453"/>
    </i>
    <i>
      <x v="399"/>
    </i>
    <i>
      <x v="258"/>
    </i>
    <i>
      <x v="3423"/>
    </i>
    <i>
      <x v="2993"/>
    </i>
    <i>
      <x v="1503"/>
    </i>
    <i>
      <x v="1858"/>
    </i>
    <i>
      <x v="1019"/>
    </i>
    <i>
      <x v="1126"/>
    </i>
    <i>
      <x v="1127"/>
    </i>
    <i>
      <x v="1086"/>
    </i>
    <i>
      <x v="878"/>
    </i>
    <i>
      <x v="450"/>
    </i>
    <i>
      <x v="274"/>
    </i>
    <i>
      <x v="419"/>
    </i>
    <i>
      <x v="2738"/>
    </i>
    <i>
      <x v="2697"/>
    </i>
    <i>
      <x v="2024"/>
    </i>
    <i>
      <x v="1771"/>
    </i>
    <i>
      <x v="1535"/>
    </i>
    <i>
      <x v="1822"/>
    </i>
    <i>
      <x v="964"/>
    </i>
    <i>
      <x v="652"/>
    </i>
    <i>
      <x v="591"/>
    </i>
    <i>
      <x v="8"/>
    </i>
    <i>
      <x v="3587"/>
    </i>
    <i>
      <x v="3541"/>
    </i>
    <i>
      <x v="3408"/>
    </i>
    <i>
      <x v="3240"/>
    </i>
    <i>
      <x v="3342"/>
    </i>
    <i>
      <x v="3489"/>
    </i>
    <i>
      <x v="2961"/>
    </i>
    <i>
      <x v="2646"/>
    </i>
    <i>
      <x v="2710"/>
    </i>
    <i>
      <x v="1721"/>
    </i>
    <i>
      <x v="1081"/>
    </i>
    <i>
      <x v="1206"/>
    </i>
    <i>
      <x v="1454"/>
    </i>
    <i>
      <x v="1386"/>
    </i>
    <i>
      <x v="1501"/>
    </i>
    <i>
      <x v="1463"/>
    </i>
    <i>
      <x v="899"/>
    </i>
    <i>
      <x v="344"/>
    </i>
    <i>
      <x v="2797"/>
    </i>
    <i>
      <x v="2933"/>
    </i>
    <i>
      <x v="2106"/>
    </i>
    <i>
      <x v="1878"/>
    </i>
    <i>
      <x v="1099"/>
    </i>
    <i>
      <x v="625"/>
    </i>
    <i>
      <x v="574"/>
    </i>
    <i>
      <x v="995"/>
    </i>
    <i>
      <x v="605"/>
    </i>
    <i>
      <x v="191"/>
    </i>
    <i>
      <x v="481"/>
    </i>
    <i>
      <x v="187"/>
    </i>
    <i>
      <x v="427"/>
    </i>
    <i>
      <x v="289"/>
    </i>
    <i>
      <x v="3400"/>
    </i>
    <i>
      <x v="3362"/>
    </i>
    <i>
      <x v="3393"/>
    </i>
    <i>
      <x v="2523"/>
    </i>
    <i>
      <x v="2289"/>
    </i>
    <i>
      <x v="2272"/>
    </i>
    <i>
      <x v="1843"/>
    </i>
    <i>
      <x v="1093"/>
    </i>
    <i>
      <x v="1087"/>
    </i>
    <i>
      <x v="1227"/>
    </i>
    <i>
      <x v="1083"/>
    </i>
    <i>
      <x v="1430"/>
    </i>
    <i>
      <x v="667"/>
    </i>
    <i>
      <x v="566"/>
    </i>
    <i>
      <x v="188"/>
    </i>
    <i>
      <x v="93"/>
    </i>
    <i>
      <x v="3509"/>
    </i>
    <i>
      <x v="3477"/>
    </i>
    <i>
      <x v="2269"/>
    </i>
    <i>
      <x v="2108"/>
    </i>
    <i>
      <x v="1852"/>
    </i>
    <i>
      <x v="2001"/>
    </i>
    <i>
      <x v="1023"/>
    </i>
    <i>
      <x v="656"/>
    </i>
    <i>
      <x v="254"/>
    </i>
    <i>
      <x v="3483"/>
    </i>
    <i>
      <x v="2664"/>
    </i>
    <i>
      <x v="2579"/>
    </i>
    <i>
      <x v="2442"/>
    </i>
    <i>
      <x v="1855"/>
    </i>
    <i>
      <x v="1853"/>
    </i>
    <i>
      <x v="1088"/>
    </i>
    <i>
      <x v="1011"/>
    </i>
    <i>
      <x v="1474"/>
    </i>
    <i>
      <x v="1009"/>
    </i>
    <i>
      <x v="1343"/>
    </i>
    <i>
      <x v="665"/>
    </i>
    <i>
      <x v="756"/>
    </i>
    <i>
      <x v="286"/>
    </i>
    <i>
      <x v="3188"/>
    </i>
    <i>
      <x v="2518"/>
    </i>
    <i>
      <x v="2052"/>
    </i>
    <i>
      <x v="2114"/>
    </i>
    <i>
      <x v="1510"/>
    </i>
    <i>
      <x v="1509"/>
    </i>
    <i>
      <x v="1854"/>
    </i>
    <i>
      <x v="1530"/>
    </i>
    <i>
      <x v="1368"/>
    </i>
    <i>
      <x v="1067"/>
    </i>
    <i>
      <x v="751"/>
    </i>
    <i>
      <x v="185"/>
    </i>
    <i>
      <x v="3125"/>
    </i>
    <i>
      <x v="3052"/>
    </i>
    <i>
      <x v="3445"/>
    </i>
    <i>
      <x v="3231"/>
    </i>
    <i>
      <x v="2537"/>
    </i>
    <i>
      <x v="2481"/>
    </i>
    <i>
      <x v="1876"/>
    </i>
    <i>
      <x v="1954"/>
    </i>
    <i>
      <x v="1506"/>
    </i>
    <i>
      <x v="1979"/>
    </i>
    <i>
      <x v="1305"/>
    </i>
    <i>
      <x v="1462"/>
    </i>
    <i>
      <x v="1031"/>
    </i>
    <i>
      <x v="1038"/>
    </i>
    <i>
      <x v="962"/>
    </i>
    <i>
      <x v="924"/>
    </i>
    <i>
      <x v="825"/>
    </i>
    <i>
      <x v="882"/>
    </i>
    <i>
      <x v="73"/>
    </i>
    <i>
      <x v="498"/>
    </i>
    <i>
      <x v="161"/>
    </i>
    <i>
      <x v="3574"/>
    </i>
    <i>
      <x v="3581"/>
    </i>
    <i>
      <x v="3162"/>
    </i>
    <i>
      <x v="3190"/>
    </i>
    <i>
      <x v="2640"/>
    </i>
    <i>
      <x v="2842"/>
    </i>
    <i>
      <x v="2969"/>
    </i>
    <i>
      <x v="2275"/>
    </i>
    <i>
      <x v="2062"/>
    </i>
    <i>
      <x v="1515"/>
    </i>
    <i>
      <x v="1590"/>
    </i>
    <i>
      <x v="1687"/>
    </i>
    <i>
      <x v="1475"/>
    </i>
    <i>
      <x v="632"/>
    </i>
    <i>
      <x v="869"/>
    </i>
    <i>
      <x v="54"/>
    </i>
    <i>
      <x v="25"/>
    </i>
    <i>
      <x v="483"/>
    </i>
    <i>
      <x v="3497"/>
    </i>
    <i>
      <x v="2671"/>
    </i>
    <i>
      <x v="2585"/>
    </i>
    <i>
      <x v="2994"/>
    </i>
    <i>
      <x v="2900"/>
    </i>
    <i>
      <x v="2163"/>
    </i>
    <i>
      <x v="1938"/>
    </i>
    <i>
      <x v="1581"/>
    </i>
    <i>
      <x v="920"/>
    </i>
    <i>
      <x v="689"/>
    </i>
    <i>
      <x v="986"/>
    </i>
    <i>
      <x v="854"/>
    </i>
    <i>
      <x v="783"/>
    </i>
    <i>
      <x v="3577"/>
    </i>
    <i>
      <x v="3547"/>
    </i>
    <i>
      <x v="3537"/>
    </i>
    <i>
      <x v="3049"/>
    </i>
    <i>
      <x v="3505"/>
    </i>
    <i>
      <x v="2655"/>
    </i>
    <i>
      <x v="2155"/>
    </i>
    <i>
      <x v="2496"/>
    </i>
    <i>
      <x v="1782"/>
    </i>
    <i>
      <x v="1350"/>
    </i>
    <i>
      <x v="1278"/>
    </i>
    <i>
      <x v="1499"/>
    </i>
    <i>
      <x v="1432"/>
    </i>
    <i>
      <x v="1253"/>
    </i>
    <i>
      <x v="374"/>
    </i>
    <i>
      <x v="288"/>
    </i>
    <i>
      <x v="3562"/>
    </i>
    <i>
      <x v="3492"/>
    </i>
    <i>
      <x v="3312"/>
    </i>
    <i>
      <x v="2209"/>
    </i>
    <i>
      <x v="2005"/>
    </i>
    <i>
      <x v="1532"/>
    </i>
    <i>
      <x v="1851"/>
    </i>
    <i>
      <x v="1945"/>
    </i>
    <i>
      <x v="1946"/>
    </i>
    <i>
      <x v="1444"/>
    </i>
    <i>
      <x v="1433"/>
    </i>
    <i>
      <x v="1429"/>
    </i>
    <i>
      <x v="546"/>
    </i>
    <i>
      <x v="71"/>
    </i>
    <i>
      <x v="396"/>
    </i>
    <i>
      <x v="3558"/>
    </i>
    <i>
      <x v="3586"/>
    </i>
    <i>
      <x v="3559"/>
    </i>
    <i>
      <x v="3356"/>
    </i>
    <i>
      <x v="2665"/>
    </i>
    <i>
      <x v="2726"/>
    </i>
    <i>
      <x v="2673"/>
    </i>
    <i>
      <x v="2589"/>
    </i>
    <i>
      <x v="2135"/>
    </i>
    <i>
      <x v="2098"/>
    </i>
    <i>
      <x v="2152"/>
    </i>
    <i>
      <x v="1717"/>
    </i>
    <i>
      <x v="1263"/>
    </i>
    <i>
      <x v="1149"/>
    </i>
    <i>
      <x v="1098"/>
    </i>
    <i>
      <x v="1450"/>
    </i>
    <i>
      <x v="353"/>
    </i>
    <i>
      <x v="354"/>
    </i>
    <i>
      <x v="3615"/>
    </i>
    <i>
      <x v="3399"/>
    </i>
    <i>
      <x v="3042"/>
    </i>
    <i>
      <x v="2595"/>
    </i>
    <i>
      <x v="2788"/>
    </i>
    <i>
      <x v="2711"/>
    </i>
    <i>
      <x v="2566"/>
    </i>
    <i>
      <x v="2707"/>
    </i>
    <i>
      <x v="2679"/>
    </i>
    <i>
      <x v="1957"/>
    </i>
    <i>
      <x v="1961"/>
    </i>
    <i>
      <x v="1010"/>
    </i>
    <i>
      <x v="1252"/>
    </i>
    <i>
      <x v="758"/>
    </i>
    <i>
      <x v="713"/>
    </i>
    <i>
      <x v="189"/>
    </i>
    <i>
      <x v="26"/>
    </i>
    <i>
      <x v="184"/>
    </i>
    <i>
      <x v="3034"/>
    </i>
    <i>
      <x v="2667"/>
    </i>
    <i>
      <x v="2827"/>
    </i>
    <i>
      <x v="2663"/>
    </i>
    <i>
      <x v="2970"/>
    </i>
    <i>
      <x v="2967"/>
    </i>
    <i>
      <x v="2867"/>
    </i>
    <i>
      <x v="2696"/>
    </i>
    <i>
      <x v="2440"/>
    </i>
    <i>
      <x v="2495"/>
    </i>
    <i>
      <x v="1388"/>
    </i>
    <i>
      <x v="1301"/>
    </i>
    <i>
      <x v="1100"/>
    </i>
    <i>
      <x v="1240"/>
    </i>
    <i>
      <x v="1458"/>
    </i>
    <i>
      <x v="660"/>
    </i>
    <i>
      <x v="863"/>
    </i>
    <i>
      <x v="608"/>
    </i>
    <i>
      <x v="555"/>
    </i>
    <i>
      <x v="327"/>
    </i>
    <i>
      <x v="3534"/>
    </i>
    <i>
      <x v="3100"/>
    </i>
    <i>
      <x v="3462"/>
    </i>
    <i>
      <x v="2834"/>
    </i>
    <i>
      <x v="2644"/>
    </i>
    <i>
      <x v="2373"/>
    </i>
    <i>
      <x v="1039"/>
    </i>
    <i>
      <x v="1066"/>
    </i>
    <i>
      <x v="1063"/>
    </i>
    <i>
      <x v="1309"/>
    </i>
    <i>
      <x v="922"/>
    </i>
    <i>
      <x v="445"/>
    </i>
    <i>
      <x v="10"/>
    </i>
    <i>
      <x v="33"/>
    </i>
    <i>
      <x v="432"/>
    </i>
    <i>
      <x v="398"/>
    </i>
    <i>
      <x v="179"/>
    </i>
    <i>
      <x v="3572"/>
    </i>
    <i>
      <x v="3156"/>
    </i>
    <i>
      <x v="3358"/>
    </i>
    <i>
      <x v="3397"/>
    </i>
    <i>
      <x v="2525"/>
    </i>
    <i>
      <x v="2568"/>
    </i>
    <i>
      <x v="2725"/>
    </i>
    <i>
      <x v="2211"/>
    </i>
    <i>
      <x v="2314"/>
    </i>
    <i>
      <x v="2290"/>
    </i>
    <i>
      <x v="2452"/>
    </i>
    <i>
      <x v="2103"/>
    </i>
    <i>
      <x v="1941"/>
    </i>
    <i>
      <x v="1951"/>
    </i>
    <i>
      <x v="1628"/>
    </i>
    <i>
      <x v="1815"/>
    </i>
    <i>
      <x v="1482"/>
    </i>
    <i>
      <x v="923"/>
    </i>
    <i>
      <x v="177"/>
    </i>
    <i>
      <x v="343"/>
    </i>
    <i>
      <x v="180"/>
    </i>
    <i>
      <x v="451"/>
    </i>
    <i>
      <x v="3605"/>
    </i>
    <i>
      <x v="3570"/>
    </i>
    <i>
      <x v="3058"/>
    </i>
    <i>
      <x v="3020"/>
    </i>
    <i>
      <x v="3389"/>
    </i>
    <i>
      <x v="3337"/>
    </i>
    <i>
      <x v="3118"/>
    </i>
    <i>
      <x v="3179"/>
    </i>
    <i>
      <x v="3355"/>
    </i>
    <i>
      <x v="3109"/>
    </i>
    <i>
      <x v="2792"/>
    </i>
    <i>
      <x v="2730"/>
    </i>
    <i>
      <x v="2137"/>
    </i>
    <i>
      <x v="2133"/>
    </i>
    <i>
      <x v="1870"/>
    </i>
    <i>
      <x v="1575"/>
    </i>
    <i>
      <x v="1441"/>
    </i>
    <i>
      <x v="1446"/>
    </i>
    <i>
      <x v="1449"/>
    </i>
    <i>
      <x v="793"/>
    </i>
    <i>
      <x v="181"/>
    </i>
    <i>
      <x v="74"/>
    </i>
    <i>
      <x v="3047"/>
    </i>
    <i>
      <x v="3420"/>
    </i>
    <i>
      <x v="3013"/>
    </i>
    <i>
      <x v="3126"/>
    </i>
    <i>
      <x v="2532"/>
    </i>
    <i>
      <x v="2907"/>
    </i>
    <i>
      <x v="2798"/>
    </i>
    <i>
      <x v="2880"/>
    </i>
    <i>
      <x v="2533"/>
    </i>
    <i>
      <x v="2330"/>
    </i>
    <i>
      <x v="2144"/>
    </i>
    <i>
      <x v="1940"/>
    </i>
    <i>
      <x v="1856"/>
    </i>
    <i>
      <x v="1944"/>
    </i>
    <i>
      <x v="1203"/>
    </i>
    <i>
      <x v="1460"/>
    </i>
    <i>
      <x v="585"/>
    </i>
    <i>
      <x v="373"/>
    </i>
    <i>
      <x v="38"/>
    </i>
    <i>
      <x v="3568"/>
    </i>
    <i>
      <x v="3321"/>
    </i>
    <i>
      <x v="3373"/>
    </i>
    <i>
      <x v="3504"/>
    </i>
    <i>
      <x v="3357"/>
    </i>
    <i>
      <x v="2629"/>
    </i>
    <i>
      <x v="2151"/>
    </i>
    <i>
      <x v="2385"/>
    </i>
    <i>
      <x v="2398"/>
    </i>
    <i>
      <x v="2366"/>
    </i>
    <i>
      <x v="1576"/>
    </i>
    <i>
      <x v="1770"/>
    </i>
    <i>
      <x v="1981"/>
    </i>
    <i>
      <x v="1500"/>
    </i>
    <i>
      <x v="653"/>
    </i>
    <i>
      <x v="503"/>
    </i>
    <i>
      <x v="871"/>
    </i>
    <i>
      <x v="996"/>
    </i>
    <i>
      <x v="794"/>
    </i>
    <i>
      <x v="881"/>
    </i>
    <i>
      <x v="4"/>
    </i>
    <i>
      <x v="36"/>
    </i>
    <i>
      <x v="291"/>
    </i>
    <i>
      <x v="3573"/>
    </i>
    <i>
      <x v="3603"/>
    </i>
    <i>
      <x v="3319"/>
    </i>
    <i>
      <x v="3471"/>
    </i>
    <i>
      <x v="3470"/>
    </i>
    <i>
      <x v="3101"/>
    </i>
    <i>
      <x v="2923"/>
    </i>
    <i>
      <x v="2642"/>
    </i>
    <i>
      <x v="2356"/>
    </i>
    <i>
      <x v="2476"/>
    </i>
    <i>
      <x v="1978"/>
    </i>
    <i>
      <x v="1863"/>
    </i>
    <i>
      <x v="1983"/>
    </i>
    <i>
      <x v="1686"/>
    </i>
    <i>
      <x v="1241"/>
    </i>
    <i>
      <x v="674"/>
    </i>
    <i>
      <x v="663"/>
    </i>
    <i>
      <x v="145"/>
    </i>
    <i>
      <x v="67"/>
    </i>
    <i>
      <x v="3033"/>
    </i>
    <i>
      <x v="3480"/>
    </i>
    <i>
      <x v="3050"/>
    </i>
    <i>
      <x v="3502"/>
    </i>
    <i>
      <x v="2691"/>
    </i>
    <i>
      <x v="2651"/>
    </i>
    <i>
      <x v="2992"/>
    </i>
    <i>
      <x v="2121"/>
    </i>
    <i>
      <x v="2448"/>
    </i>
    <i>
      <x v="1931"/>
    </i>
    <i>
      <x v="1589"/>
    </i>
    <i>
      <x v="1538"/>
    </i>
    <i>
      <x v="1907"/>
    </i>
    <i>
      <x v="1107"/>
    </i>
    <i>
      <x v="1202"/>
    </i>
    <i>
      <x v="997"/>
    </i>
    <i>
      <x v="544"/>
    </i>
    <i>
      <x v="769"/>
    </i>
    <i>
      <x v="781"/>
    </i>
    <i>
      <x v="803"/>
    </i>
    <i>
      <x v="539"/>
    </i>
    <i>
      <x v="350"/>
    </i>
    <i>
      <x v="34"/>
    </i>
    <i>
      <x v="35"/>
    </i>
    <i>
      <x v="3614"/>
    </i>
    <i>
      <x v="3526"/>
    </i>
    <i>
      <x v="3529"/>
    </i>
    <i>
      <x v="3604"/>
    </i>
    <i>
      <x v="3325"/>
    </i>
    <i>
      <x v="3446"/>
    </i>
    <i>
      <x v="2709"/>
    </i>
    <i>
      <x v="2463"/>
    </i>
    <i>
      <x v="2196"/>
    </i>
    <i>
      <x v="2497"/>
    </i>
    <i>
      <x v="2086"/>
    </i>
    <i>
      <x v="1872"/>
    </i>
    <i>
      <x v="1952"/>
    </i>
    <i>
      <x v="1200"/>
    </i>
    <i>
      <x v="1442"/>
    </i>
    <i>
      <x v="1271"/>
    </i>
    <i>
      <x v="720"/>
    </i>
    <i>
      <x v="762"/>
    </i>
    <i>
      <x v="654"/>
    </i>
    <i>
      <x v="538"/>
    </i>
    <i>
      <x v="847"/>
    </i>
    <i>
      <x v="953"/>
    </i>
    <i>
      <x v="711"/>
    </i>
    <i>
      <x v="606"/>
    </i>
    <i>
      <x v="252"/>
    </i>
    <i>
      <x v="27"/>
    </i>
    <i>
      <x v="3578"/>
    </i>
    <i>
      <x v="3598"/>
    </i>
    <i>
      <x v="3476"/>
    </i>
    <i>
      <x v="3465"/>
    </i>
    <i>
      <x v="3314"/>
    </i>
    <i>
      <x v="2580"/>
    </i>
    <i>
      <x v="2571"/>
    </i>
    <i>
      <x v="2202"/>
    </i>
    <i>
      <x v="2368"/>
    </i>
    <i>
      <x v="2279"/>
    </i>
    <i>
      <x v="2265"/>
    </i>
    <i>
      <x v="2278"/>
    </i>
    <i>
      <x v="1578"/>
    </i>
    <i>
      <x v="1985"/>
    </i>
    <i>
      <x v="1681"/>
    </i>
    <i>
      <x v="1943"/>
    </i>
    <i>
      <x v="1262"/>
    </i>
    <i>
      <x v="1129"/>
    </i>
    <i>
      <x v="645"/>
    </i>
    <i>
      <x v="659"/>
    </i>
    <i>
      <x v="649"/>
    </i>
    <i>
      <x v="966"/>
    </i>
    <i>
      <x v="967"/>
    </i>
    <i>
      <x v="887"/>
    </i>
    <i>
      <x v="272"/>
    </i>
    <i>
      <x v="141"/>
    </i>
    <i>
      <x v="3554"/>
    </i>
    <i>
      <x v="3565"/>
    </i>
    <i>
      <x v="3388"/>
    </i>
    <i>
      <x v="3456"/>
    </i>
    <i>
      <x v="3241"/>
    </i>
    <i>
      <x v="3453"/>
    </i>
    <i>
      <x v="3185"/>
    </i>
    <i>
      <x v="3061"/>
    </i>
    <i>
      <x v="2915"/>
    </i>
    <i>
      <x v="2917"/>
    </i>
    <i>
      <x v="2968"/>
    </i>
    <i>
      <x v="2587"/>
    </i>
    <i>
      <x v="2908"/>
    </i>
    <i>
      <x v="2906"/>
    </i>
    <i>
      <x v="2317"/>
    </i>
    <i>
      <x v="2134"/>
    </i>
    <i>
      <x v="2267"/>
    </i>
    <i>
      <x v="2333"/>
    </i>
    <i>
      <x v="1537"/>
    </i>
    <i>
      <x v="1517"/>
    </i>
    <i>
      <x v="1325"/>
    </i>
    <i>
      <x v="941"/>
    </i>
    <i>
      <x v="607"/>
    </i>
    <i>
      <x v="535"/>
    </i>
    <i>
      <x v="780"/>
    </i>
    <i>
      <x v="446"/>
    </i>
    <i>
      <x v="469"/>
    </i>
    <i>
      <x v="149"/>
    </i>
    <i>
      <x v="59"/>
    </i>
    <i>
      <x v="454"/>
    </i>
    <i>
      <x v="267"/>
    </i>
    <i>
      <x v="253"/>
    </i>
    <i>
      <x v="3593"/>
    </i>
    <i>
      <x v="3478"/>
    </i>
    <i>
      <x v="3386"/>
    </i>
    <i>
      <x v="3491"/>
    </i>
    <i>
      <x v="3396"/>
    </i>
    <i>
      <x v="3055"/>
    </i>
    <i>
      <x v="3463"/>
    </i>
    <i>
      <x v="2559"/>
    </i>
    <i>
      <x v="2799"/>
    </i>
    <i>
      <x v="2601"/>
    </i>
    <i>
      <x v="2139"/>
    </i>
    <i>
      <x v="2147"/>
    </i>
    <i>
      <x v="2157"/>
    </i>
    <i>
      <x v="2370"/>
    </i>
    <i>
      <x v="1926"/>
    </i>
    <i>
      <x v="1123"/>
    </i>
    <i>
      <x v="1068"/>
    </i>
    <i>
      <x v="1148"/>
    </i>
    <i>
      <x v="644"/>
    </i>
    <i>
      <x v="807"/>
    </i>
    <i>
      <x v="893"/>
    </i>
    <i>
      <x v="856"/>
    </i>
    <i>
      <x v="683"/>
    </i>
    <i>
      <x v="829"/>
    </i>
    <i>
      <x v="304"/>
    </i>
    <i>
      <x v="193"/>
    </i>
    <i>
      <x v="103"/>
    </i>
    <i>
      <x v="265"/>
    </i>
    <i>
      <x v="3508"/>
    </i>
    <i>
      <x v="3048"/>
    </i>
    <i>
      <x v="3315"/>
    </i>
    <i>
      <x v="3436"/>
    </i>
    <i>
      <x v="2810"/>
    </i>
    <i>
      <x v="2668"/>
    </i>
    <i>
      <x v="2796"/>
    </i>
    <i>
      <x v="2450"/>
    </i>
    <i>
      <x v="2011"/>
    </i>
    <i>
      <x v="1879"/>
    </i>
    <i>
      <x v="1228"/>
    </i>
    <i>
      <x v="1418"/>
    </i>
    <i>
      <x v="763"/>
    </i>
    <i>
      <x v="628"/>
    </i>
    <i>
      <x v="684"/>
    </i>
    <i>
      <x v="588"/>
    </i>
    <i>
      <x v="837"/>
    </i>
    <i>
      <x v="826"/>
    </i>
    <i>
      <x v="89"/>
    </i>
    <i>
      <x v="86"/>
    </i>
    <i>
      <x v="281"/>
    </i>
    <i>
      <x v="3956"/>
    </i>
    <i>
      <x v="3588"/>
    </i>
    <i>
      <x v="3507"/>
    </i>
    <i>
      <x v="3464"/>
    </i>
    <i>
      <x v="3084"/>
    </i>
    <i>
      <x v="3159"/>
    </i>
    <i>
      <x v="3457"/>
    </i>
    <i>
      <x v="2997"/>
    </i>
    <i>
      <x v="2648"/>
    </i>
    <i>
      <x v="2643"/>
    </i>
    <i>
      <x v="2107"/>
    </i>
    <i>
      <x v="2491"/>
    </i>
    <i>
      <x v="2487"/>
    </i>
    <i>
      <x v="1713"/>
    </i>
    <i>
      <x v="1027"/>
    </i>
    <i>
      <x v="631"/>
    </i>
    <i>
      <x v="532"/>
    </i>
    <i>
      <x v="571"/>
    </i>
    <i>
      <x v="746"/>
    </i>
    <i>
      <x v="685"/>
    </i>
    <i>
      <x v="586"/>
    </i>
    <i>
      <x v="455"/>
    </i>
    <i>
      <x v="167"/>
    </i>
    <i>
      <x v="139"/>
    </i>
    <i>
      <x v="3"/>
    </i>
    <i>
      <x v="293"/>
    </i>
    <i>
      <x v="3954"/>
    </i>
    <i>
      <x v="3017"/>
    </i>
    <i>
      <x v="3450"/>
    </i>
    <i>
      <x v="3239"/>
    </i>
    <i>
      <x v="3435"/>
    </i>
    <i>
      <x v="3019"/>
    </i>
    <i>
      <x v="2927"/>
    </i>
    <i>
      <x v="2424"/>
    </i>
    <i>
      <x v="2282"/>
    </i>
    <i>
      <x v="1873"/>
    </i>
    <i>
      <x v="1871"/>
    </i>
    <i>
      <x v="1151"/>
    </i>
    <i>
      <x v="1048"/>
    </i>
    <i>
      <x v="1452"/>
    </i>
    <i>
      <x v="1101"/>
    </i>
    <i>
      <x v="1312"/>
    </i>
    <i>
      <x v="782"/>
    </i>
    <i>
      <x v="609"/>
    </i>
    <i>
      <x v="919"/>
    </i>
    <i>
      <x v="968"/>
    </i>
    <i>
      <x v="633"/>
    </i>
    <i>
      <x v="738"/>
    </i>
    <i>
      <x v="392"/>
    </i>
    <i>
      <x v="457"/>
    </i>
    <i>
      <x v="270"/>
    </i>
    <i>
      <x v="256"/>
    </i>
    <i>
      <x v="275"/>
    </i>
    <i>
      <x v="315"/>
    </i>
    <i>
      <x v="227"/>
    </i>
    <i>
      <x v="3594"/>
    </i>
    <i>
      <x v="3992"/>
    </i>
    <i>
      <x v="3163"/>
    </i>
    <i>
      <x v="3183"/>
    </i>
    <i>
      <x v="3372"/>
    </i>
    <i>
      <x v="3277"/>
    </i>
    <i>
      <x v="2819"/>
    </i>
    <i>
      <x v="2641"/>
    </i>
    <i>
      <x v="2656"/>
    </i>
    <i>
      <x v="2647"/>
    </i>
    <i>
      <x v="2567"/>
    </i>
    <i>
      <x v="2789"/>
    </i>
    <i>
      <x v="2014"/>
    </i>
    <i>
      <x v="1533"/>
    </i>
    <i>
      <x v="1877"/>
    </i>
    <i>
      <x v="1781"/>
    </i>
    <i>
      <x v="1969"/>
    </i>
    <i>
      <x v="759"/>
    </i>
    <i>
      <x v="697"/>
    </i>
    <i>
      <x v="761"/>
    </i>
    <i>
      <x v="504"/>
    </i>
    <i>
      <x v="678"/>
    </i>
    <i>
      <x v="64"/>
    </i>
    <i>
      <x v="69"/>
    </i>
    <i>
      <x v="72"/>
    </i>
    <i>
      <x v="308"/>
    </i>
    <i>
      <x v="287"/>
    </i>
    <i>
      <x v="294"/>
    </i>
    <i>
      <x v="389"/>
    </i>
    <i>
      <x v="3747"/>
    </i>
    <i>
      <x v="3773"/>
    </i>
    <i>
      <x v="3093"/>
    </i>
    <i>
      <x v="3289"/>
    </i>
    <i>
      <x v="3232"/>
    </i>
    <i>
      <x v="3228"/>
    </i>
    <i>
      <x v="2717"/>
    </i>
    <i>
      <x v="2231"/>
    </i>
    <i>
      <x v="2298"/>
    </i>
    <i>
      <x v="2449"/>
    </i>
    <i>
      <x v="1939"/>
    </i>
    <i>
      <x v="1935"/>
    </i>
    <i>
      <x v="1131"/>
    </i>
    <i>
      <x v="991"/>
    </i>
    <i>
      <x v="790"/>
    </i>
    <i>
      <x v="753"/>
    </i>
    <i>
      <x v="390"/>
    </i>
    <i>
      <x v="497"/>
    </i>
    <i>
      <x v="234"/>
    </i>
    <i>
      <x v="42"/>
    </i>
    <i>
      <x v="378"/>
    </i>
    <i>
      <x v="3955"/>
    </i>
    <i>
      <x v="3582"/>
    </i>
    <i>
      <x v="3080"/>
    </i>
    <i>
      <x v="3486"/>
    </i>
    <i>
      <x v="3354"/>
    </i>
    <i>
      <x v="3062"/>
    </i>
    <i>
      <x v="3060"/>
    </i>
    <i>
      <x v="2981"/>
    </i>
    <i>
      <x v="2524"/>
    </i>
    <i>
      <x v="2860"/>
    </i>
    <i>
      <x v="2779"/>
    </i>
    <i>
      <x v="2122"/>
    </i>
    <i>
      <x v="1629"/>
    </i>
    <i>
      <x v="1929"/>
    </i>
    <i>
      <x v="1984"/>
    </i>
    <i>
      <x v="1958"/>
    </i>
    <i>
      <x v="1819"/>
    </i>
    <i>
      <x v="1577"/>
    </i>
    <i>
      <x v="1012"/>
    </i>
    <i>
      <x v="1481"/>
    </i>
    <i>
      <x v="884"/>
    </i>
    <i>
      <x v="584"/>
    </i>
    <i>
      <x v="806"/>
    </i>
    <i>
      <x v="575"/>
    </i>
    <i>
      <x v="980"/>
    </i>
    <i>
      <x v="655"/>
    </i>
    <i>
      <x v="752"/>
    </i>
    <i>
      <x v="805"/>
    </i>
    <i>
      <x v="661"/>
    </i>
    <i>
      <x v="581"/>
    </i>
    <i>
      <x v="639"/>
    </i>
    <i>
      <x v="931"/>
    </i>
    <i>
      <x v="154"/>
    </i>
    <i>
      <x v="472"/>
    </i>
    <i>
      <x v="440"/>
    </i>
    <i>
      <x v="3982"/>
    </i>
    <i>
      <x v="3532"/>
    </i>
    <i>
      <x v="3510"/>
    </i>
    <i>
      <x v="3611"/>
    </i>
    <i>
      <x v="3999"/>
    </i>
    <i>
      <x v="3571"/>
    </i>
    <i>
      <x v="3078"/>
    </i>
    <i>
      <x v="3380"/>
    </i>
    <i>
      <x v="3043"/>
    </i>
    <i>
      <x v="2929"/>
    </i>
    <i>
      <x v="2921"/>
    </i>
    <i>
      <x v="2935"/>
    </i>
    <i>
      <x v="2846"/>
    </i>
    <i>
      <x v="2793"/>
    </i>
    <i>
      <x v="2494"/>
    </i>
    <i>
      <x v="2277"/>
    </i>
    <i>
      <x v="2120"/>
    </i>
    <i>
      <x v="2423"/>
    </i>
    <i>
      <x v="1986"/>
    </i>
    <i>
      <x v="1688"/>
    </i>
    <i>
      <x v="1579"/>
    </i>
    <i>
      <x v="1416"/>
    </i>
    <i>
      <x v="1201"/>
    </i>
    <i>
      <x v="1369"/>
    </i>
    <i>
      <x v="1054"/>
    </i>
    <i>
      <x v="508"/>
    </i>
    <i>
      <x v="739"/>
    </i>
    <i>
      <x v="545"/>
    </i>
    <i>
      <x v="804"/>
    </i>
    <i>
      <x v="3512"/>
    </i>
    <i>
      <x v="3610"/>
    </i>
    <i>
      <x v="3366"/>
    </i>
    <i>
      <x v="3313"/>
    </i>
    <i>
      <x v="3250"/>
    </i>
    <i>
      <x v="3496"/>
    </i>
    <i>
      <x v="2666"/>
    </i>
    <i>
      <x v="2570"/>
    </i>
    <i>
      <x v="2210"/>
    </i>
    <i>
      <x v="2493"/>
    </i>
    <i>
      <x v="2443"/>
    </i>
    <i>
      <x v="2054"/>
    </i>
    <i>
      <x v="2175"/>
    </i>
    <i>
      <x v="2119"/>
    </i>
    <i>
      <x v="1813"/>
    </i>
    <i>
      <x v="1812"/>
    </i>
    <i>
      <x v="1539"/>
    </i>
    <i>
      <x v="1049"/>
    </i>
    <i>
      <x v="1483"/>
    </i>
    <i>
      <x v="1461"/>
    </i>
    <i>
      <x v="501"/>
    </i>
    <i>
      <x v="309"/>
    </i>
    <i>
      <x v="393"/>
    </i>
    <i>
      <x v="130"/>
    </i>
    <i>
      <x v="169"/>
    </i>
    <i>
      <x v="134"/>
    </i>
    <i>
      <x v="84"/>
    </i>
    <i>
      <x v="352"/>
    </i>
    <i>
      <x v="377"/>
    </i>
    <i>
      <x v="386"/>
    </i>
    <i>
      <x v="3556"/>
    </i>
    <i>
      <x v="3238"/>
    </i>
    <i>
      <x v="3391"/>
    </i>
    <i>
      <x v="3059"/>
    </i>
    <i>
      <x v="3401"/>
    </i>
    <i>
      <x v="3201"/>
    </i>
    <i>
      <x v="3191"/>
    </i>
    <i>
      <x v="3044"/>
    </i>
    <i>
      <x v="3213"/>
    </i>
    <i>
      <x v="3322"/>
    </i>
    <i>
      <x v="2812"/>
    </i>
    <i>
      <x v="2960"/>
    </i>
    <i>
      <x v="2230"/>
    </i>
    <i>
      <x v="2173"/>
    </i>
    <i>
      <x v="1387"/>
    </i>
    <i>
      <x v="1313"/>
    </i>
    <i>
      <x v="669"/>
    </i>
    <i>
      <x v="511"/>
    </i>
    <i>
      <x v="423"/>
    </i>
    <i>
      <x v="183"/>
    </i>
    <i>
      <x v="458"/>
    </i>
    <i>
      <x v="3952"/>
    </i>
    <i>
      <x v="3272"/>
    </i>
    <i>
      <x v="3037"/>
    </i>
    <i>
      <x v="2712"/>
    </i>
    <i>
      <x v="2794"/>
    </i>
    <i>
      <x v="2715"/>
    </i>
    <i>
      <x v="2877"/>
    </i>
    <i>
      <x v="2910"/>
    </i>
    <i>
      <x v="2945"/>
    </i>
    <i>
      <x v="2342"/>
    </i>
    <i>
      <x v="2015"/>
    </i>
    <i>
      <x v="2375"/>
    </i>
    <i>
      <x v="2432"/>
    </i>
    <i>
      <x v="2288"/>
    </i>
    <i>
      <x v="2010"/>
    </i>
    <i>
      <x v="2405"/>
    </i>
    <i>
      <x v="1053"/>
    </i>
    <i>
      <x v="595"/>
    </i>
    <i>
      <x v="650"/>
    </i>
    <i>
      <x v="269"/>
    </i>
    <i>
      <x v="467"/>
    </i>
    <i>
      <x v="349"/>
    </i>
    <i>
      <x v="165"/>
    </i>
    <i>
      <x v="3984"/>
    </i>
    <i>
      <x v="3544"/>
    </i>
    <i>
      <x v="3511"/>
    </i>
    <i>
      <x v="3437"/>
    </i>
    <i>
      <x v="3479"/>
    </i>
    <i>
      <x v="3382"/>
    </i>
    <i>
      <x v="3274"/>
    </i>
    <i>
      <x v="3165"/>
    </i>
    <i>
      <x v="2699"/>
    </i>
    <i>
      <x v="2912"/>
    </i>
    <i>
      <x v="2181"/>
    </i>
    <i>
      <x v="2312"/>
    </i>
    <i>
      <x v="1082"/>
    </i>
    <i>
      <x v="1310"/>
    </i>
    <i>
      <x v="1022"/>
    </i>
    <i>
      <x v="613"/>
    </i>
    <i>
      <x v="748"/>
    </i>
    <i>
      <x v="772"/>
    </i>
    <i>
      <x v="934"/>
    </i>
    <i>
      <x v="936"/>
    </i>
    <i>
      <x v="547"/>
    </i>
    <i>
      <x v="885"/>
    </i>
    <i>
      <x v="774"/>
    </i>
    <i>
      <x v="391"/>
    </i>
    <i>
      <x v="160"/>
    </i>
    <i>
      <x v="384"/>
    </i>
    <i>
      <x v="326"/>
    </i>
    <i>
      <x v="219"/>
    </i>
    <i>
      <x v="3595"/>
    </i>
    <i>
      <x v="3564"/>
    </i>
    <i>
      <x v="3991"/>
    </i>
    <i>
      <x v="3857"/>
    </i>
    <i>
      <x v="3407"/>
    </i>
    <i>
      <x v="3184"/>
    </i>
    <i>
      <x v="3012"/>
    </i>
    <i>
      <x v="3347"/>
    </i>
    <i>
      <x v="3119"/>
    </i>
    <i>
      <x v="2828"/>
    </i>
    <i>
      <x v="2547"/>
    </i>
    <i>
      <x v="2519"/>
    </i>
    <i>
      <x v="2112"/>
    </i>
    <i>
      <x v="2478"/>
    </i>
    <i>
      <x v="2074"/>
    </i>
    <i>
      <x v="1953"/>
    </i>
    <i>
      <x v="1247"/>
    </i>
    <i>
      <x v="1130"/>
    </i>
    <i>
      <x v="1371"/>
    </i>
    <i>
      <x v="671"/>
    </i>
    <i>
      <x v="737"/>
    </i>
    <i>
      <x v="939"/>
    </i>
    <i>
      <x v="933"/>
    </i>
    <i>
      <x v="562"/>
    </i>
    <i>
      <x v="935"/>
    </i>
    <i>
      <x v="1000"/>
    </i>
    <i>
      <x v="938"/>
    </i>
    <i>
      <x v="736"/>
    </i>
    <i>
      <x v="351"/>
    </i>
    <i>
      <x v="385"/>
    </i>
    <i>
      <x v="192"/>
    </i>
    <i>
      <x v="325"/>
    </i>
    <i>
      <x v="271"/>
    </i>
    <i>
      <x v="3596"/>
    </i>
    <i>
      <x v="3986"/>
    </i>
    <i>
      <x v="3994"/>
    </i>
    <i>
      <x v="3132"/>
    </i>
    <i>
      <x v="3485"/>
    </i>
    <i>
      <x v="3368"/>
    </i>
    <i>
      <x v="3273"/>
    </i>
    <i>
      <x v="3381"/>
    </i>
    <i>
      <x v="3254"/>
    </i>
    <i>
      <x v="3083"/>
    </i>
    <i>
      <x v="3167"/>
    </i>
    <i>
      <x v="2909"/>
    </i>
    <i>
      <x v="2543"/>
    </i>
    <i>
      <x v="2650"/>
    </i>
    <i>
      <x v="2674"/>
    </i>
    <i>
      <x v="2546"/>
    </i>
    <i>
      <x v="2786"/>
    </i>
    <i>
      <x v="2474"/>
    </i>
    <i>
      <x v="2255"/>
    </i>
    <i>
      <x v="2399"/>
    </i>
    <i>
      <x v="2359"/>
    </i>
    <i>
      <x v="2297"/>
    </i>
    <i>
      <x v="2401"/>
    </i>
    <i>
      <x v="1810"/>
    </i>
    <i>
      <x v="1265"/>
    </i>
    <i>
      <x v="1153"/>
    </i>
    <i>
      <x v="1457"/>
    </i>
    <i>
      <x v="965"/>
    </i>
    <i>
      <x v="770"/>
    </i>
    <i>
      <x v="686"/>
    </i>
    <i>
      <x v="932"/>
    </i>
    <i>
      <x v="945"/>
    </i>
    <i>
      <x v="682"/>
    </i>
    <i>
      <x v="186"/>
    </i>
    <i>
      <x v="232"/>
    </i>
    <i>
      <x v="441"/>
    </i>
    <i>
      <x v="3538"/>
    </i>
    <i>
      <x v="3965"/>
    </i>
    <i>
      <x v="3993"/>
    </i>
    <i>
      <x v="3110"/>
    </i>
    <i>
      <x v="3046"/>
    </i>
    <i>
      <x v="3438"/>
    </i>
    <i>
      <x v="3133"/>
    </i>
    <i>
      <x v="3275"/>
    </i>
    <i>
      <x v="3448"/>
    </i>
    <i>
      <x v="3378"/>
    </i>
    <i>
      <x v="2714"/>
    </i>
    <i>
      <x v="2706"/>
    </i>
    <i>
      <x v="2996"/>
    </i>
    <i>
      <x v="2530"/>
    </i>
    <i>
      <x v="2739"/>
    </i>
    <i>
      <x v="2755"/>
    </i>
    <i>
      <x v="2446"/>
    </i>
    <i>
      <x v="2126"/>
    </i>
    <i>
      <x v="2358"/>
    </i>
    <i>
      <x v="2266"/>
    </i>
    <i>
      <x v="1315"/>
    </i>
    <i>
      <x v="666"/>
    </i>
    <i>
      <x v="436"/>
    </i>
    <i>
      <x v="224"/>
    </i>
    <i>
      <x v="105"/>
    </i>
    <i>
      <x v="164"/>
    </i>
    <i>
      <x v="310"/>
    </i>
    <i>
      <x v="452"/>
    </i>
    <i>
      <x v="3528"/>
    </i>
    <i>
      <x v="3540"/>
    </i>
    <i>
      <x v="3527"/>
    </i>
    <i>
      <x v="3616"/>
    </i>
    <i>
      <x v="3390"/>
    </i>
    <i>
      <x v="3469"/>
    </i>
    <i>
      <x v="3379"/>
    </i>
    <i>
      <x v="3383"/>
    </i>
    <i>
      <x v="3230"/>
    </i>
    <i>
      <x v="3376"/>
    </i>
    <i>
      <x v="3490"/>
    </i>
    <i>
      <x v="3242"/>
    </i>
    <i>
      <x v="3099"/>
    </i>
    <i>
      <x v="2649"/>
    </i>
    <i>
      <x v="2861"/>
    </i>
    <i>
      <x v="2840"/>
    </i>
    <i>
      <x v="2624"/>
    </i>
    <i>
      <x v="2942"/>
    </i>
    <i>
      <x v="2498"/>
    </i>
    <i>
      <x v="2063"/>
    </i>
    <i>
      <x v="2357"/>
    </i>
    <i>
      <x v="2475"/>
    </i>
    <i>
      <x v="1928"/>
    </i>
    <i>
      <x v="1311"/>
    </i>
    <i>
      <x v="1028"/>
    </i>
    <i>
      <x v="1248"/>
    </i>
    <i>
      <x v="952"/>
    </i>
    <i>
      <x v="775"/>
    </i>
    <i>
      <x v="673"/>
    </i>
    <i>
      <x v="43"/>
    </i>
    <i>
      <x v="223"/>
    </i>
    <i>
      <x v="292"/>
    </i>
    <i>
      <x v="439"/>
    </i>
    <i>
      <x v="150"/>
    </i>
    <i>
      <x v="340"/>
    </i>
    <i>
      <x v="372"/>
    </i>
    <i>
      <x v="3947"/>
    </i>
    <i>
      <x v="3953"/>
    </i>
    <i>
      <x v="3521"/>
    </i>
    <i>
      <x v="3210"/>
    </i>
    <i>
      <x v="3487"/>
    </i>
    <i>
      <x v="3161"/>
    </i>
    <i>
      <x v="3475"/>
    </i>
    <i>
      <x v="3442"/>
    </i>
    <i>
      <x v="3196"/>
    </i>
    <i>
      <x v="2833"/>
    </i>
    <i>
      <x v="2365"/>
    </i>
    <i>
      <x v="2334"/>
    </i>
    <i>
      <x v="2444"/>
    </i>
    <i>
      <x v="2234"/>
    </i>
    <i>
      <x v="2180"/>
    </i>
    <i>
      <x v="2313"/>
    </i>
    <i>
      <x v="1930"/>
    </i>
    <i>
      <x v="1150"/>
    </i>
    <i>
      <x v="1070"/>
    </i>
    <i>
      <x v="700"/>
    </i>
    <i>
      <x v="755"/>
    </i>
    <i>
      <x v="734"/>
    </i>
    <i>
      <x v="742"/>
    </i>
    <i>
      <x v="699"/>
    </i>
    <i>
      <x v="534"/>
    </i>
    <i>
      <x v="839"/>
    </i>
    <i>
      <x v="157"/>
    </i>
    <i>
      <x v="37"/>
    </i>
    <i>
      <x v="106"/>
    </i>
    <i>
      <x v="44"/>
    </i>
    <i>
      <x v="268"/>
    </i>
    <i>
      <x v="204"/>
    </i>
    <i>
      <x v="148"/>
    </i>
    <i>
      <x v="456"/>
    </i>
    <i>
      <x v="3803"/>
    </i>
    <i>
      <x v="3589"/>
    </i>
    <i>
      <x v="3896"/>
    </i>
    <i>
      <x v="3940"/>
    </i>
    <i>
      <x v="3377"/>
    </i>
    <i>
      <x v="3205"/>
    </i>
    <i>
      <x v="3168"/>
    </i>
    <i>
      <x v="3111"/>
    </i>
    <i>
      <x v="3056"/>
    </i>
    <i>
      <x v="3057"/>
    </i>
    <i>
      <x v="3212"/>
    </i>
    <i>
      <x v="2637"/>
    </i>
    <i>
      <x v="2778"/>
    </i>
    <i>
      <x v="2854"/>
    </i>
    <i>
      <x v="2754"/>
    </i>
    <i>
      <x v="2963"/>
    </i>
    <i>
      <x v="2785"/>
    </i>
    <i>
      <x v="2983"/>
    </i>
    <i>
      <x v="2420"/>
    </i>
    <i>
      <x v="2154"/>
    </i>
    <i>
      <x v="2194"/>
    </i>
    <i>
      <x v="2296"/>
    </i>
    <i>
      <x v="2403"/>
    </i>
    <i>
      <x v="2189"/>
    </i>
    <i>
      <x v="2167"/>
    </i>
    <i>
      <x v="2482"/>
    </i>
    <i>
      <x v="2087"/>
    </i>
    <i>
      <x v="2386"/>
    </i>
    <i>
      <x v="1680"/>
    </i>
    <i>
      <x v="1332"/>
    </i>
    <i>
      <x v="1317"/>
    </i>
    <i>
      <x v="1345"/>
    </i>
    <i>
      <x v="651"/>
    </i>
    <i>
      <x v="233"/>
    </i>
    <i>
      <x v="443"/>
    </i>
    <i>
      <x v="3950"/>
    </i>
    <i>
      <x v="3543"/>
    </i>
    <i>
      <x v="3500"/>
    </i>
    <i>
      <x v="3137"/>
    </i>
    <i>
      <x v="3440"/>
    </i>
    <i>
      <x v="3197"/>
    </i>
    <i>
      <x v="3143"/>
    </i>
    <i>
      <x v="3443"/>
    </i>
    <i>
      <x v="3506"/>
    </i>
    <i>
      <x v="3027"/>
    </i>
    <i>
      <x v="2902"/>
    </i>
    <i>
      <x v="2689"/>
    </i>
    <i>
      <x v="2771"/>
    </i>
    <i>
      <x v="2869"/>
    </i>
    <i>
      <x v="2128"/>
    </i>
    <i>
      <x v="2393"/>
    </i>
    <i>
      <x v="2177"/>
    </i>
    <i>
      <x v="2145"/>
    </i>
    <i>
      <x v="2437"/>
    </i>
    <i>
      <x v="937"/>
    </i>
    <i>
      <x v="679"/>
    </i>
    <i>
      <x v="795"/>
    </i>
    <i>
      <x v="583"/>
    </i>
    <i>
      <x v="796"/>
    </i>
    <i>
      <x v="194"/>
    </i>
    <i>
      <x v="400"/>
    </i>
    <i>
      <x v="101"/>
    </i>
    <i>
      <x v="341"/>
    </i>
    <i>
      <x v="87"/>
    </i>
    <i>
      <x v="178"/>
    </i>
    <i>
      <x v="45"/>
    </i>
    <i>
      <x v="442"/>
    </i>
    <i>
      <x v="339"/>
    </i>
    <i>
      <x v="314"/>
    </i>
    <i>
      <x v="3922"/>
    </i>
    <i>
      <x v="3524"/>
    </i>
    <i>
      <x v="3590"/>
    </i>
    <i>
      <x v="3514"/>
    </i>
    <i>
      <x v="3941"/>
    </i>
    <i>
      <x v="3877"/>
    </i>
    <i>
      <x v="3467"/>
    </i>
    <i>
      <x v="3348"/>
    </i>
    <i>
      <x v="3028"/>
    </i>
    <i>
      <x v="3032"/>
    </i>
    <i>
      <x v="3278"/>
    </i>
    <i>
      <x v="3022"/>
    </i>
    <i>
      <x v="3332"/>
    </i>
    <i>
      <x v="3264"/>
    </i>
    <i>
      <x v="2577"/>
    </i>
    <i>
      <x v="2575"/>
    </i>
    <i>
      <x v="2943"/>
    </i>
    <i>
      <x v="2899"/>
    </i>
    <i>
      <x v="2999"/>
    </i>
    <i>
      <x v="2898"/>
    </i>
    <i>
      <x v="2531"/>
    </i>
    <i>
      <x v="2847"/>
    </i>
    <i>
      <x v="2412"/>
    </i>
    <i>
      <x v="2153"/>
    </i>
    <i>
      <x v="2286"/>
    </i>
    <i>
      <x v="2439"/>
    </i>
    <i>
      <x v="2436"/>
    </i>
    <i>
      <x v="2208"/>
    </i>
    <i>
      <x v="2274"/>
    </i>
    <i>
      <x v="1716"/>
    </i>
    <i>
      <x v="1204"/>
    </i>
    <i>
      <x v="808"/>
    </i>
    <i>
      <x v="883"/>
    </i>
    <i>
      <x v="707"/>
    </i>
    <i>
      <x v="771"/>
    </i>
    <i>
      <x v="594"/>
    </i>
    <i>
      <x v="580"/>
    </i>
    <i>
      <x v="735"/>
    </i>
    <i>
      <x v="886"/>
    </i>
    <i>
      <x v="725"/>
    </i>
    <i>
      <x v="88"/>
    </i>
    <i>
      <x v="459"/>
    </i>
    <i>
      <x v="460"/>
    </i>
    <i>
      <x v="156"/>
    </i>
    <i>
      <x v="3806"/>
    </i>
    <i>
      <x v="3164"/>
    </i>
    <i>
      <x v="3261"/>
    </i>
    <i>
      <x v="3233"/>
    </i>
    <i>
      <x v="3009"/>
    </i>
    <i>
      <x v="3296"/>
    </i>
    <i>
      <x v="3112"/>
    </i>
    <i>
      <x v="3495"/>
    </i>
    <i>
      <x v="3222"/>
    </i>
    <i>
      <x v="3121"/>
    </i>
    <i>
      <x v="2762"/>
    </i>
    <i>
      <x v="2986"/>
    </i>
    <i>
      <x v="2590"/>
    </i>
    <i>
      <x v="2678"/>
    </i>
    <i>
      <x v="2913"/>
    </i>
    <i>
      <x v="2635"/>
    </i>
    <i>
      <x v="2743"/>
    </i>
    <i>
      <x v="2276"/>
    </i>
    <i>
      <x v="2233"/>
    </i>
    <i>
      <x v="2311"/>
    </i>
    <i>
      <x v="2492"/>
    </i>
    <i>
      <x v="2335"/>
    </i>
    <i>
      <x v="2160"/>
    </i>
    <i>
      <x v="2464"/>
    </i>
    <i>
      <x v="2183"/>
    </i>
    <i>
      <x v="1580"/>
    </i>
    <i>
      <x v="1963"/>
    </i>
    <i>
      <x v="1970"/>
    </i>
    <i>
      <x v="505"/>
    </i>
    <i>
      <x v="754"/>
    </i>
    <i>
      <x v="507"/>
    </i>
    <i>
      <x v="484"/>
    </i>
    <i>
      <x v="53"/>
    </i>
    <i>
      <x v="395"/>
    </i>
    <i>
      <x v="462"/>
    </i>
    <i>
      <x v="198"/>
    </i>
    <i>
      <x v="257"/>
    </i>
    <i>
      <x v="142"/>
    </i>
    <i>
      <x v="143"/>
    </i>
    <i>
      <x v="3567"/>
    </i>
    <i>
      <x v="3636"/>
    </i>
    <i>
      <x v="3539"/>
    </i>
    <i>
      <x v="3781"/>
    </i>
    <i>
      <x v="3989"/>
    </i>
    <i>
      <x v="3513"/>
    </i>
    <i>
      <x v="3169"/>
    </i>
    <i>
      <x v="3018"/>
    </i>
    <i>
      <x v="3276"/>
    </i>
    <i>
      <x v="3216"/>
    </i>
    <i>
      <x v="3248"/>
    </i>
    <i>
      <x v="3385"/>
    </i>
    <i>
      <x v="3259"/>
    </i>
    <i>
      <x v="3387"/>
    </i>
    <i>
      <x v="3466"/>
    </i>
    <i>
      <x v="3178"/>
    </i>
    <i>
      <x v="3108"/>
    </i>
    <i>
      <x v="3054"/>
    </i>
    <i>
      <x v="2918"/>
    </i>
    <i>
      <x v="2890"/>
    </i>
    <i>
      <x v="2885"/>
    </i>
    <i>
      <x v="2569"/>
    </i>
    <i>
      <x v="2700"/>
    </i>
    <i>
      <x v="2572"/>
    </i>
    <i>
      <x v="2964"/>
    </i>
    <i>
      <x v="2857"/>
    </i>
    <i>
      <x v="2876"/>
    </i>
    <i>
      <x v="2331"/>
    </i>
    <i>
      <x v="2246"/>
    </i>
    <i>
      <x v="2447"/>
    </i>
    <i>
      <x v="2073"/>
    </i>
    <i>
      <x v="2404"/>
    </i>
    <i>
      <x v="2435"/>
    </i>
    <i>
      <x v="2127"/>
    </i>
    <i>
      <x v="2262"/>
    </i>
    <i>
      <x v="1827"/>
    </i>
    <i>
      <x v="1453"/>
    </i>
    <i>
      <x v="1035"/>
    </i>
    <i>
      <x v="1128"/>
    </i>
    <i>
      <x v="1071"/>
    </i>
    <i>
      <x v="696"/>
    </i>
    <i>
      <x v="612"/>
    </i>
    <i>
      <x v="726"/>
    </i>
    <i>
      <x v="940"/>
    </i>
    <i>
      <x v="77"/>
    </i>
    <i>
      <x v="334"/>
    </i>
    <i>
      <x v="158"/>
    </i>
    <i>
      <x v="3515"/>
    </i>
    <i>
      <x v="3921"/>
    </i>
    <i>
      <x v="3804"/>
    </i>
    <i>
      <x v="3536"/>
    </i>
    <i>
      <x v="3925"/>
    </i>
    <i>
      <x v="3946"/>
    </i>
    <i>
      <x v="3767"/>
    </i>
    <i>
      <x v="3771"/>
    </i>
    <i>
      <x v="3873"/>
    </i>
    <i>
      <x v="3010"/>
    </i>
    <i>
      <x v="3117"/>
    </i>
    <i>
      <x v="3095"/>
    </i>
    <i>
      <x v="3076"/>
    </i>
    <i>
      <x v="3145"/>
    </i>
    <i>
      <x v="3199"/>
    </i>
    <i>
      <x v="2859"/>
    </i>
    <i>
      <x v="2896"/>
    </i>
    <i>
      <x v="2744"/>
    </i>
    <i>
      <x v="2832"/>
    </i>
    <i>
      <x v="2600"/>
    </i>
    <i>
      <x v="2838"/>
    </i>
    <i>
      <x v="2548"/>
    </i>
    <i>
      <x v="2240"/>
    </i>
    <i>
      <x v="2078"/>
    </i>
    <i>
      <x v="2441"/>
    </i>
    <i>
      <x v="2453"/>
    </i>
    <i>
      <x v="2146"/>
    </i>
    <i>
      <x v="2085"/>
    </i>
    <i>
      <x v="2438"/>
    </i>
    <i>
      <x v="2072"/>
    </i>
    <i>
      <x v="2076"/>
    </i>
    <i>
      <x v="2080"/>
    </i>
    <i>
      <x v="1664"/>
    </i>
    <i>
      <x v="1949"/>
    </i>
    <i>
      <x v="1057"/>
    </i>
    <i>
      <x v="1314"/>
    </i>
    <i>
      <x v="1333"/>
    </i>
    <i>
      <x v="630"/>
    </i>
    <i>
      <x v="672"/>
    </i>
    <i>
      <x v="902"/>
    </i>
    <i>
      <x v="957"/>
    </i>
    <i>
      <x v="638"/>
    </i>
    <i>
      <x v="461"/>
    </i>
    <i>
      <x v="202"/>
    </i>
    <i>
      <x v="30"/>
    </i>
    <i>
      <x v="78"/>
    </i>
    <i>
      <x v="12"/>
    </i>
    <i>
      <x v="434"/>
    </i>
    <i>
      <x v="152"/>
    </i>
    <i>
      <x v="3776"/>
    </i>
    <i>
      <x v="3983"/>
    </i>
    <i>
      <x v="3535"/>
    </i>
    <i>
      <x v="3719"/>
    </i>
    <i>
      <x v="3695"/>
    </i>
    <i>
      <x v="3797"/>
    </i>
    <i>
      <x v="3914"/>
    </i>
    <i>
      <x v="3522"/>
    </i>
    <i>
      <x v="3998"/>
    </i>
    <i>
      <x v="3878"/>
    </i>
    <i>
      <x v="3872"/>
    </i>
    <i>
      <x v="3036"/>
    </i>
    <i>
      <x v="3227"/>
    </i>
    <i>
      <x v="3206"/>
    </i>
    <i>
      <x v="3138"/>
    </i>
    <i>
      <x v="3257"/>
    </i>
    <i>
      <x v="3139"/>
    </i>
    <i>
      <x v="3154"/>
    </i>
    <i>
      <x v="3025"/>
    </i>
    <i>
      <x v="3103"/>
    </i>
    <i>
      <x v="3144"/>
    </i>
    <i>
      <x v="3499"/>
    </i>
    <i>
      <x v="3131"/>
    </i>
    <i>
      <x v="3130"/>
    </i>
    <i>
      <x v="2573"/>
    </i>
    <i>
      <x v="2940"/>
    </i>
    <i>
      <x v="2602"/>
    </i>
    <i>
      <x v="2563"/>
    </i>
    <i>
      <x v="2745"/>
    </i>
    <i>
      <x v="2623"/>
    </i>
    <i>
      <x v="2817"/>
    </i>
    <i>
      <x v="2985"/>
    </i>
    <i>
      <x v="2934"/>
    </i>
    <i>
      <x v="2941"/>
    </i>
    <i>
      <x v="2956"/>
    </i>
    <i>
      <x v="2815"/>
    </i>
    <i>
      <x v="2253"/>
    </i>
    <i>
      <x v="2319"/>
    </i>
    <i>
      <x v="2198"/>
    </i>
    <i>
      <x v="2258"/>
    </i>
    <i>
      <x v="2247"/>
    </i>
    <i>
      <x v="2176"/>
    </i>
    <i>
      <x v="2077"/>
    </i>
    <i>
      <x v="2083"/>
    </i>
    <i>
      <x v="2345"/>
    </i>
    <i>
      <x v="2421"/>
    </i>
    <i>
      <x v="1994"/>
    </i>
    <i>
      <x v="1826"/>
    </i>
    <i>
      <x v="1975"/>
    </i>
    <i>
      <x v="1523"/>
    </i>
    <i>
      <x v="810"/>
    </i>
    <i>
      <x v="641"/>
    </i>
    <i>
      <x v="705"/>
    </i>
    <i>
      <x v="760"/>
    </i>
    <i>
      <x v="48"/>
    </i>
    <i>
      <x v="355"/>
    </i>
    <i>
      <x v="307"/>
    </i>
    <i>
      <x v="301"/>
    </i>
    <i>
      <x v="153"/>
    </i>
    <i>
      <x v="222"/>
    </i>
    <i>
      <x v="3645"/>
    </i>
    <i>
      <x v="3868"/>
    </i>
    <i>
      <x v="4006"/>
    </i>
    <i>
      <x v="3633"/>
    </i>
    <i>
      <x v="3575"/>
    </i>
    <i>
      <x v="3788"/>
    </i>
    <i>
      <x v="3899"/>
    </i>
    <i>
      <x v="3988"/>
    </i>
    <i>
      <x v="3542"/>
    </i>
    <i>
      <x v="3876"/>
    </i>
    <i>
      <x v="3363"/>
    </i>
    <i>
      <x v="3447"/>
    </i>
    <i>
      <x v="3181"/>
    </i>
    <i>
      <x v="3229"/>
    </i>
    <i>
      <x v="3451"/>
    </i>
    <i>
      <x v="3246"/>
    </i>
    <i>
      <x v="3365"/>
    </i>
    <i>
      <x v="3038"/>
    </i>
    <i>
      <x v="3039"/>
    </i>
    <i>
      <x v="3041"/>
    </i>
    <i>
      <x v="2705"/>
    </i>
    <i>
      <x v="2850"/>
    </i>
    <i>
      <x v="2818"/>
    </i>
    <i>
      <x v="2995"/>
    </i>
    <i>
      <x v="2576"/>
    </i>
    <i>
      <x v="2836"/>
    </i>
    <i>
      <x v="2625"/>
    </i>
    <i>
      <x v="2661"/>
    </i>
    <i>
      <x v="2079"/>
    </i>
    <i>
      <x v="2082"/>
    </i>
    <i>
      <x v="2367"/>
    </i>
    <i>
      <x v="2318"/>
    </i>
    <i>
      <x v="2081"/>
    </i>
    <i>
      <x v="2414"/>
    </i>
    <i>
      <x v="1780"/>
    </i>
    <i>
      <x v="1967"/>
    </i>
    <i>
      <x v="1993"/>
    </i>
    <i>
      <x v="1966"/>
    </i>
    <i>
      <x v="1033"/>
    </i>
    <i>
      <x v="579"/>
    </i>
    <i>
      <x v="773"/>
    </i>
    <i>
      <x v="537"/>
    </i>
    <i>
      <x v="668"/>
    </i>
    <i>
      <x v="646"/>
    </i>
    <i>
      <x v="348"/>
    </i>
    <i>
      <x v="14"/>
    </i>
    <i>
      <x v="411"/>
    </i>
    <i>
      <x v="82"/>
    </i>
    <i>
      <x v="6"/>
    </i>
    <i>
      <x v="140"/>
    </i>
    <i>
      <x v="380"/>
    </i>
    <i>
      <x v="81"/>
    </i>
    <i>
      <x v="356"/>
    </i>
    <i>
      <x v="3995"/>
    </i>
    <i>
      <x v="3579"/>
    </i>
    <i>
      <x v="3898"/>
    </i>
    <i>
      <x v="3809"/>
    </i>
    <i>
      <x v="3778"/>
    </i>
    <i>
      <x v="3927"/>
    </i>
    <i>
      <x v="3525"/>
    </i>
    <i>
      <x v="3870"/>
    </i>
    <i>
      <x v="3975"/>
    </i>
    <i>
      <x v="3736"/>
    </i>
    <i>
      <x v="3142"/>
    </i>
    <i>
      <x v="3148"/>
    </i>
    <i>
      <x v="3468"/>
    </i>
    <i>
      <x v="3063"/>
    </i>
    <i>
      <x v="3207"/>
    </i>
    <i>
      <x v="3115"/>
    </i>
    <i>
      <x v="3014"/>
    </i>
    <i>
      <x v="3217"/>
    </i>
    <i>
      <x v="3292"/>
    </i>
    <i>
      <x v="3269"/>
    </i>
    <i>
      <x v="3324"/>
    </i>
    <i>
      <x v="3270"/>
    </i>
    <i>
      <x v="3449"/>
    </i>
    <i>
      <x v="3384"/>
    </i>
    <i>
      <x v="2586"/>
    </i>
    <i>
      <x v="2687"/>
    </i>
    <i>
      <x v="2616"/>
    </i>
    <i>
      <x v="2936"/>
    </i>
    <i>
      <x v="2610"/>
    </i>
    <i>
      <x v="2753"/>
    </i>
    <i>
      <x v="2735"/>
    </i>
    <i>
      <x v="2638"/>
    </i>
    <i>
      <x v="2905"/>
    </i>
    <i>
      <x v="2617"/>
    </i>
    <i>
      <x v="2895"/>
    </i>
    <i>
      <x v="2889"/>
    </i>
    <i>
      <x v="2415"/>
    </i>
    <i>
      <x v="2129"/>
    </i>
    <i>
      <x v="2130"/>
    </i>
    <i>
      <x v="2451"/>
    </i>
    <i>
      <x v="2075"/>
    </i>
    <i>
      <x v="1058"/>
    </i>
    <i>
      <x v="1159"/>
    </i>
    <i>
      <x v="688"/>
    </i>
    <i>
      <x v="876"/>
    </i>
    <i>
      <x v="533"/>
    </i>
    <i>
      <x v="776"/>
    </i>
    <i>
      <x v="502"/>
    </i>
    <i>
      <x v="687"/>
    </i>
    <i>
      <x v="943"/>
    </i>
    <i>
      <x v="104"/>
    </i>
    <i>
      <x v="170"/>
    </i>
    <i>
      <x v="94"/>
    </i>
    <i>
      <x v="376"/>
    </i>
    <i>
      <x v="196"/>
    </i>
    <i>
      <x v="117"/>
    </i>
    <i>
      <x v="151"/>
    </i>
    <i>
      <x v="305"/>
    </i>
    <i>
      <x v="3996"/>
    </i>
    <i>
      <x v="3656"/>
    </i>
    <i>
      <x v="3855"/>
    </i>
    <i>
      <x v="3734"/>
    </i>
    <i>
      <x v="3985"/>
    </i>
    <i>
      <x v="3533"/>
    </i>
    <i>
      <x v="3997"/>
    </i>
    <i>
      <x v="3779"/>
    </i>
    <i>
      <x v="3874"/>
    </i>
    <i>
      <x v="3784"/>
    </i>
    <i>
      <x v="3973"/>
    </i>
    <i>
      <x v="3815"/>
    </i>
    <i>
      <x v="3831"/>
    </i>
    <i>
      <x v="3832"/>
    </i>
    <i>
      <x v="3295"/>
    </i>
    <i>
      <x v="3074"/>
    </i>
    <i>
      <x v="3223"/>
    </i>
    <i>
      <x v="3454"/>
    </i>
    <i>
      <x v="3329"/>
    </i>
    <i>
      <x v="3282"/>
    </i>
    <i>
      <x v="3255"/>
    </i>
    <i>
      <x v="3375"/>
    </i>
    <i>
      <x v="3016"/>
    </i>
    <i>
      <x v="3097"/>
    </i>
    <i>
      <x v="3031"/>
    </i>
    <i>
      <x v="3262"/>
    </i>
    <i>
      <x v="3006"/>
    </i>
    <i>
      <x v="3249"/>
    </i>
    <i>
      <x v="3452"/>
    </i>
    <i>
      <x v="3000"/>
    </i>
    <i>
      <x v="2845"/>
    </i>
    <i>
      <x v="2662"/>
    </i>
    <i>
      <x v="2855"/>
    </i>
    <i>
      <x v="2740"/>
    </i>
    <i>
      <x v="2690"/>
    </i>
    <i>
      <x v="2574"/>
    </i>
    <i>
      <x v="2830"/>
    </i>
    <i>
      <x v="2976"/>
    </i>
    <i>
      <x v="2593"/>
    </i>
    <i>
      <x v="2544"/>
    </i>
    <i>
      <x v="2760"/>
    </i>
    <i>
      <x v="2897"/>
    </i>
    <i>
      <x v="2800"/>
    </i>
    <i>
      <x v="2549"/>
    </i>
    <i>
      <x v="2378"/>
    </i>
    <i>
      <x v="2185"/>
    </i>
    <i>
      <x v="2178"/>
    </i>
    <i>
      <x v="2084"/>
    </i>
    <i>
      <x v="2188"/>
    </i>
    <i>
      <x v="2131"/>
    </i>
    <i>
      <x v="2283"/>
    </i>
    <i>
      <x v="1992"/>
    </i>
    <i>
      <x v="1056"/>
    </i>
    <i>
      <x v="988"/>
    </i>
    <i>
      <x v="777"/>
    </i>
    <i>
      <x v="513"/>
    </i>
    <i>
      <x v="524"/>
    </i>
    <i>
      <x v="642"/>
    </i>
    <i>
      <x v="703"/>
    </i>
    <i>
      <x v="733"/>
    </i>
    <i>
      <x v="727"/>
    </i>
    <i>
      <x v="296"/>
    </i>
    <i>
      <x v="5"/>
    </i>
    <i>
      <x v="437"/>
    </i>
    <i>
      <x v="138"/>
    </i>
    <i>
      <x v="195"/>
    </i>
    <i>
      <x v="369"/>
    </i>
    <i>
      <x v="133"/>
    </i>
    <i>
      <x v="379"/>
    </i>
    <i>
      <x v="312"/>
    </i>
    <i>
      <x v="116"/>
    </i>
    <i>
      <x v="333"/>
    </i>
    <i>
      <x v="403"/>
    </i>
    <i>
      <x v="238"/>
    </i>
    <i>
      <x v="221"/>
    </i>
    <i>
      <x v="430"/>
    </i>
    <i>
      <x v="3557"/>
    </i>
    <i>
      <x v="3949"/>
    </i>
    <i>
      <x v="3924"/>
    </i>
    <i>
      <x v="3799"/>
    </i>
    <i>
      <x v="3523"/>
    </i>
    <i>
      <x v="3853"/>
    </i>
    <i>
      <x v="3658"/>
    </i>
    <i>
      <x v="3553"/>
    </i>
    <i>
      <x v="3938"/>
    </i>
    <i>
      <x v="3635"/>
    </i>
    <i>
      <x v="3530"/>
    </i>
    <i>
      <x v="3646"/>
    </i>
    <i>
      <x v="3987"/>
    </i>
    <i>
      <x v="3909"/>
    </i>
    <i>
      <x v="3770"/>
    </i>
    <i>
      <x v="3808"/>
    </i>
    <i>
      <x v="4000"/>
    </i>
    <i>
      <x v="3833"/>
    </i>
    <i>
      <x v="3858"/>
    </i>
    <i>
      <x v="3102"/>
    </i>
    <i>
      <x v="3498"/>
    </i>
    <i>
      <x v="3330"/>
    </i>
    <i>
      <x v="3268"/>
    </i>
    <i>
      <x v="3364"/>
    </i>
    <i>
      <x v="3088"/>
    </i>
    <i>
      <x v="3369"/>
    </i>
    <i>
      <x v="3189"/>
    </i>
    <i>
      <x v="3211"/>
    </i>
    <i>
      <x v="3152"/>
    </i>
    <i>
      <x v="3182"/>
    </i>
    <i>
      <x v="3235"/>
    </i>
    <i>
      <x v="3328"/>
    </i>
    <i>
      <x v="3243"/>
    </i>
    <i>
      <x v="3266"/>
    </i>
    <i>
      <x v="3079"/>
    </i>
    <i>
      <x v="3271"/>
    </i>
    <i>
      <x v="2597"/>
    </i>
    <i>
      <x v="2949"/>
    </i>
    <i>
      <x v="2879"/>
    </i>
    <i>
      <x v="2868"/>
    </i>
    <i>
      <x v="2768"/>
    </i>
    <i>
      <x v="2603"/>
    </i>
    <i>
      <x v="2545"/>
    </i>
    <i>
      <x v="2609"/>
    </i>
    <i>
      <x v="2632"/>
    </i>
    <i>
      <x v="2904"/>
    </i>
    <i>
      <x v="2732"/>
    </i>
    <i>
      <x v="2939"/>
    </i>
    <i>
      <x v="2445"/>
    </i>
    <i>
      <x v="2473"/>
    </i>
    <i>
      <x v="2320"/>
    </i>
    <i>
      <x v="2416"/>
    </i>
    <i>
      <x v="2273"/>
    </i>
    <i>
      <x v="2427"/>
    </i>
    <i>
      <x v="2458"/>
    </i>
    <i>
      <x v="2254"/>
    </i>
    <i>
      <x v="1989"/>
    </i>
    <i>
      <x v="1990"/>
    </i>
    <i>
      <x v="1055"/>
    </i>
    <i>
      <x v="1059"/>
    </i>
    <i>
      <x v="536"/>
    </i>
    <i>
      <x v="670"/>
    </i>
    <i>
      <x v="732"/>
    </i>
    <i>
      <x v="702"/>
    </i>
    <i>
      <x v="809"/>
    </i>
    <i>
      <x v="300"/>
    </i>
    <i>
      <x v="58"/>
    </i>
    <i>
      <x v="136"/>
    </i>
    <i>
      <x v="368"/>
    </i>
    <i>
      <x v="62"/>
    </i>
    <i>
      <x v="226"/>
    </i>
    <i>
      <x v="225"/>
    </i>
    <i>
      <x v="3834"/>
    </i>
    <i>
      <x v="3926"/>
    </i>
    <i>
      <x v="3701"/>
    </i>
    <i>
      <x v="3785"/>
    </i>
    <i>
      <x v="3811"/>
    </i>
    <i>
      <x v="3794"/>
    </i>
    <i>
      <x v="3836"/>
    </i>
    <i>
      <x v="3721"/>
    </i>
    <i>
      <x v="3880"/>
    </i>
    <i>
      <x v="3805"/>
    </i>
    <i>
      <x v="3674"/>
    </i>
    <i>
      <x v="3810"/>
    </i>
    <i>
      <x v="3856"/>
    </i>
    <i>
      <x v="3367"/>
    </i>
    <i>
      <x v="3258"/>
    </i>
    <i>
      <x v="3251"/>
    </i>
    <i>
      <x v="3359"/>
    </i>
    <i>
      <x v="3327"/>
    </i>
    <i>
      <x v="3360"/>
    </i>
    <i>
      <x v="3308"/>
    </i>
    <i>
      <x v="3140"/>
    </i>
    <i>
      <x v="3077"/>
    </i>
    <i>
      <x v="3141"/>
    </i>
    <i>
      <x v="3096"/>
    </i>
    <i>
      <x v="3263"/>
    </i>
    <i>
      <x v="2737"/>
    </i>
    <i>
      <x v="2748"/>
    </i>
    <i>
      <x v="2677"/>
    </i>
    <i>
      <x v="2886"/>
    </i>
    <i>
      <x v="2937"/>
    </i>
    <i>
      <x v="2692"/>
    </i>
    <i>
      <x v="2578"/>
    </i>
    <i>
      <x v="2630"/>
    </i>
    <i>
      <x v="2685"/>
    </i>
    <i>
      <x v="3002"/>
    </i>
    <i>
      <x v="2596"/>
    </i>
    <i>
      <x v="2669"/>
    </i>
    <i>
      <x v="2736"/>
    </i>
    <i>
      <x v="2894"/>
    </i>
    <i>
      <x v="2243"/>
    </i>
    <i>
      <x v="2387"/>
    </i>
    <i>
      <x v="2259"/>
    </i>
    <i>
      <x v="2343"/>
    </i>
    <i>
      <x v="2413"/>
    </i>
    <i>
      <x v="2355"/>
    </i>
    <i>
      <x v="2244"/>
    </i>
    <i>
      <x v="2371"/>
    </i>
    <i>
      <x v="2380"/>
    </i>
    <i>
      <x v="2501"/>
    </i>
    <i>
      <x v="1936"/>
    </i>
    <i>
      <x v="1948"/>
    </i>
    <i>
      <x v="1995"/>
    </i>
    <i>
      <x v="115"/>
    </i>
    <i>
      <x v="80"/>
    </i>
    <i>
      <x v="100"/>
    </i>
    <i>
      <x v="500"/>
    </i>
    <i>
      <x v="102"/>
    </i>
    <i>
      <x v="166"/>
    </i>
    <i>
      <x v="319"/>
    </i>
    <i>
      <x v="123"/>
    </i>
    <i>
      <x v="381"/>
    </i>
    <i>
      <x v="39"/>
    </i>
    <i>
      <x v="382"/>
    </i>
    <i>
      <x v="83"/>
    </i>
    <i>
      <x v="335"/>
    </i>
    <i>
      <x v="155"/>
    </i>
    <i>
      <x v="347"/>
    </i>
    <i>
      <x v="79"/>
    </i>
    <i>
      <x v="229"/>
    </i>
    <i>
      <x v="3520"/>
    </i>
    <i>
      <x v="3957"/>
    </i>
    <i>
      <x v="3835"/>
    </i>
    <i>
      <x v="3780"/>
    </i>
    <i>
      <x v="3628"/>
    </i>
    <i>
      <x v="3871"/>
    </i>
    <i>
      <x v="3920"/>
    </i>
    <i>
      <x v="3644"/>
    </i>
    <i>
      <x v="3660"/>
    </i>
    <i>
      <x v="3879"/>
    </i>
    <i>
      <x v="3974"/>
    </i>
    <i>
      <x v="3807"/>
    </i>
    <i>
      <x v="3990"/>
    </i>
    <i>
      <x v="3777"/>
    </i>
    <i>
      <x v="3704"/>
    </i>
    <i>
      <x v="3881"/>
    </i>
    <i>
      <x v="3494"/>
    </i>
    <i>
      <x v="3151"/>
    </i>
    <i>
      <x v="3293"/>
    </i>
    <i>
      <x v="3234"/>
    </i>
    <i>
      <x v="3195"/>
    </i>
    <i>
      <x v="3294"/>
    </i>
    <i>
      <x v="3147"/>
    </i>
    <i>
      <x v="2636"/>
    </i>
    <i>
      <x v="2982"/>
    </i>
    <i>
      <x v="2974"/>
    </i>
    <i>
      <x v="2529"/>
    </i>
    <i>
      <x v="2991"/>
    </i>
    <i>
      <x v="2594"/>
    </i>
    <i>
      <x v="2612"/>
    </i>
    <i>
      <x v="2557"/>
    </i>
    <i>
      <x v="2980"/>
    </i>
    <i>
      <x v="2561"/>
    </i>
    <i>
      <x v="2634"/>
    </i>
    <i>
      <x v="2952"/>
    </i>
    <i>
      <x v="2741"/>
    </i>
    <i>
      <x v="2742"/>
    </i>
    <i>
      <x v="2965"/>
    </i>
    <i>
      <x v="2241"/>
    </i>
    <i>
      <x v="2182"/>
    </i>
    <i>
      <x v="2150"/>
    </i>
    <i>
      <x v="2190"/>
    </i>
    <i>
      <x v="2419"/>
    </i>
    <i>
      <x v="2197"/>
    </i>
    <i>
      <x v="2252"/>
    </i>
    <i>
      <x v="2338"/>
    </i>
    <i>
      <x v="2261"/>
    </i>
    <i>
      <x v="2113"/>
    </i>
    <i>
      <x v="2483"/>
    </i>
    <i>
      <x v="1972"/>
    </i>
    <i>
      <x v="1927"/>
    </i>
    <i>
      <x v="1996"/>
    </i>
    <i>
      <x v="1451"/>
    </i>
    <i>
      <x v="730"/>
    </i>
    <i>
      <x v="976"/>
    </i>
    <i>
      <x v="731"/>
    </i>
    <i>
      <x v="728"/>
    </i>
    <i>
      <x v="701"/>
    </i>
    <i>
      <x v="431"/>
    </i>
    <i>
      <x v="57"/>
    </i>
    <i>
      <x v="218"/>
    </i>
    <i>
      <x v="404"/>
    </i>
    <i>
      <x v="119"/>
    </i>
    <i>
      <x v="297"/>
    </i>
    <i>
      <x v="302"/>
    </i>
    <i>
      <x v="68"/>
    </i>
    <i>
      <x v="114"/>
    </i>
    <i>
      <x v="171"/>
    </i>
    <i>
      <x v="3939"/>
    </i>
    <i>
      <x v="3691"/>
    </i>
    <i>
      <x v="3958"/>
    </i>
    <i>
      <x v="3790"/>
    </i>
    <i>
      <x v="3725"/>
    </i>
    <i>
      <x v="3845"/>
    </i>
    <i>
      <x v="3665"/>
    </i>
    <i>
      <x v="3854"/>
    </i>
    <i>
      <x v="3606"/>
    </i>
    <i>
      <x v="3637"/>
    </i>
    <i>
      <x v="3775"/>
    </i>
    <i>
      <x v="3866"/>
    </i>
    <i>
      <x v="3718"/>
    </i>
    <i>
      <x v="3798"/>
    </i>
    <i>
      <x v="3758"/>
    </i>
    <i>
      <x v="3640"/>
    </i>
    <i>
      <x v="3787"/>
    </i>
    <i>
      <x v="3875"/>
    </i>
    <i>
      <x v="3970"/>
    </i>
    <i>
      <x v="3800"/>
    </i>
    <i>
      <x v="3625"/>
    </i>
    <i>
      <x v="3655"/>
    </i>
    <i>
      <x v="3517"/>
    </i>
    <i>
      <x v="3910"/>
    </i>
    <i>
      <x v="3816"/>
    </i>
    <i>
      <x v="3531"/>
    </i>
    <i>
      <x v="3081"/>
    </i>
    <i>
      <x v="3225"/>
    </i>
    <i>
      <x v="3160"/>
    </i>
    <i>
      <x v="3245"/>
    </i>
    <i>
      <x v="3030"/>
    </i>
    <i>
      <x v="3298"/>
    </i>
    <i>
      <x v="3371"/>
    </i>
    <i>
      <x v="3072"/>
    </i>
    <i>
      <x v="3265"/>
    </i>
    <i>
      <x v="2829"/>
    </i>
    <i>
      <x v="2554"/>
    </i>
    <i>
      <x v="2538"/>
    </i>
    <i>
      <x v="2592"/>
    </i>
    <i>
      <x v="2614"/>
    </i>
    <i>
      <x v="2622"/>
    </i>
    <i>
      <x v="2887"/>
    </i>
    <i>
      <x v="2844"/>
    </i>
    <i>
      <x v="2882"/>
    </i>
    <i>
      <x v="2950"/>
    </i>
    <i>
      <x v="2434"/>
    </i>
    <i>
      <x v="2217"/>
    </i>
    <i>
      <x v="2242"/>
    </i>
    <i>
      <x v="2336"/>
    </i>
    <i>
      <x v="2156"/>
    </i>
    <i>
      <x v="2396"/>
    </i>
    <i>
      <x v="2206"/>
    </i>
    <i>
      <x v="2299"/>
    </i>
    <i>
      <x v="2030"/>
    </i>
    <i>
      <x v="2195"/>
    </i>
    <i>
      <x v="2377"/>
    </i>
    <i>
      <x v="2347"/>
    </i>
    <i>
      <x v="2304"/>
    </i>
    <i>
      <x v="2238"/>
    </i>
    <i>
      <x v="2295"/>
    </i>
    <i>
      <x v="2227"/>
    </i>
    <i>
      <x v="1003"/>
    </i>
    <i>
      <x v="714"/>
    </i>
    <i>
      <x v="582"/>
    </i>
    <i>
      <x v="640"/>
    </i>
    <i>
      <x v="298"/>
    </i>
    <i>
      <x v="49"/>
    </i>
    <i>
      <x v="75"/>
    </i>
    <i>
      <x v="295"/>
    </i>
    <i>
      <x v="228"/>
    </i>
    <i>
      <x v="199"/>
    </i>
    <i>
      <x v="361"/>
    </i>
    <i>
      <x v="3698"/>
    </i>
    <i>
      <x v="3702"/>
    </i>
    <i>
      <x v="3960"/>
    </i>
    <i>
      <x v="3657"/>
    </i>
    <i>
      <x v="3980"/>
    </i>
    <i>
      <x v="3795"/>
    </i>
    <i>
      <x v="3882"/>
    </i>
    <i>
      <x v="3643"/>
    </i>
    <i>
      <x v="3972"/>
    </i>
    <i>
      <x v="3928"/>
    </i>
    <i>
      <x v="3977"/>
    </i>
    <i>
      <x v="3934"/>
    </i>
    <i>
      <x v="3769"/>
    </i>
    <i>
      <x v="3937"/>
    </i>
    <i>
      <x v="3913"/>
    </i>
    <i>
      <x v="3560"/>
    </i>
    <i>
      <x v="3959"/>
    </i>
    <i>
      <x v="4002"/>
    </i>
    <i>
      <x v="3652"/>
    </i>
    <i>
      <x v="3662"/>
    </i>
    <i>
      <x v="3897"/>
    </i>
    <i>
      <x v="3943"/>
    </i>
    <i>
      <x v="3812"/>
    </i>
    <i>
      <x v="3948"/>
    </i>
    <i>
      <x v="3979"/>
    </i>
    <i>
      <x v="3860"/>
    </i>
    <i>
      <x v="3675"/>
    </i>
    <i>
      <x v="3634"/>
    </i>
    <i>
      <x v="3746"/>
    </i>
    <i>
      <x v="3951"/>
    </i>
    <i>
      <x v="3626"/>
    </i>
    <i>
      <x v="3670"/>
    </i>
    <i>
      <x v="3783"/>
    </i>
    <i>
      <x v="3720"/>
    </i>
    <i>
      <x v="3915"/>
    </i>
    <i>
      <x v="3236"/>
    </i>
    <i>
      <x v="3007"/>
    </i>
    <i>
      <x v="3015"/>
    </i>
    <i>
      <x v="3146"/>
    </i>
    <i>
      <x v="3194"/>
    </i>
    <i>
      <x v="3171"/>
    </i>
    <i>
      <x v="3040"/>
    </i>
    <i>
      <x v="3155"/>
    </i>
    <i>
      <x v="3214"/>
    </i>
    <i>
      <x v="3098"/>
    </i>
    <i>
      <x v="3267"/>
    </i>
    <i>
      <x v="3135"/>
    </i>
    <i>
      <x v="3066"/>
    </i>
    <i>
      <x v="3153"/>
    </i>
    <i>
      <x v="2893"/>
    </i>
    <i>
      <x v="2751"/>
    </i>
    <i>
      <x v="2676"/>
    </i>
    <i>
      <x v="2564"/>
    </i>
    <i>
      <x v="2841"/>
    </i>
    <i>
      <x v="2553"/>
    </i>
    <i>
      <x v="2722"/>
    </i>
    <i>
      <x v="2903"/>
    </i>
    <i>
      <x v="2761"/>
    </i>
    <i>
      <x v="2682"/>
    </i>
    <i>
      <x v="2560"/>
    </i>
    <i>
      <x v="2871"/>
    </i>
    <i>
      <x v="2891"/>
    </i>
    <i>
      <x v="3005"/>
    </i>
    <i>
      <x v="2747"/>
    </i>
    <i>
      <x v="2720"/>
    </i>
    <i>
      <x v="2528"/>
    </i>
    <i>
      <x v="2038"/>
    </i>
    <i>
      <x v="2021"/>
    </i>
    <i>
      <x v="2193"/>
    </i>
    <i>
      <x v="2341"/>
    </i>
    <i>
      <x v="2184"/>
    </i>
    <i>
      <x v="2220"/>
    </i>
    <i>
      <x v="2260"/>
    </i>
    <i>
      <x v="2389"/>
    </i>
    <i>
      <x v="2407"/>
    </i>
    <i>
      <x v="2429"/>
    </i>
    <i>
      <x v="1828"/>
    </i>
    <i>
      <x v="1988"/>
    </i>
    <i>
      <x v="525"/>
    </i>
    <i>
      <x v="999"/>
    </i>
    <i>
      <x v="509"/>
    </i>
    <i>
      <x v="316"/>
    </i>
    <i>
      <x v="118"/>
    </i>
    <i>
      <x v="401"/>
    </i>
    <i>
      <x v="98"/>
    </i>
    <i>
      <x v="51"/>
    </i>
    <i>
      <x v="65"/>
    </i>
    <i>
      <x v="3703"/>
    </i>
    <i>
      <x v="3727"/>
    </i>
    <i>
      <x v="3705"/>
    </i>
    <i>
      <x v="3735"/>
    </i>
    <i>
      <x v="3936"/>
    </i>
    <i>
      <x v="3821"/>
    </i>
    <i>
      <x v="3818"/>
    </i>
    <i>
      <x v="3942"/>
    </i>
    <i>
      <x v="3814"/>
    </i>
    <i>
      <x v="3654"/>
    </i>
    <i>
      <x v="3796"/>
    </i>
    <i>
      <x v="3638"/>
    </i>
    <i>
      <x v="3971"/>
    </i>
    <i>
      <x v="3279"/>
    </i>
    <i>
      <x v="3134"/>
    </i>
    <i>
      <x v="3441"/>
    </i>
    <i>
      <x v="3219"/>
    </i>
    <i>
      <x v="3035"/>
    </i>
    <i>
      <x v="3280"/>
    </i>
    <i>
      <x v="3071"/>
    </i>
    <i>
      <x v="3193"/>
    </i>
    <i>
      <x v="3218"/>
    </i>
    <i>
      <x v="3087"/>
    </i>
    <i>
      <x v="3075"/>
    </i>
    <i>
      <x v="3281"/>
    </i>
    <i>
      <x v="3120"/>
    </i>
    <i>
      <x v="2520"/>
    </i>
    <i>
      <x v="2509"/>
    </i>
    <i>
      <x v="2823"/>
    </i>
    <i>
      <x v="2620"/>
    </i>
    <i>
      <x v="2984"/>
    </i>
    <i>
      <x v="2953"/>
    </i>
    <i>
      <x v="2734"/>
    </i>
    <i>
      <x v="2863"/>
    </i>
    <i>
      <x v="2759"/>
    </i>
    <i>
      <x v="2303"/>
    </i>
    <i>
      <x v="2136"/>
    </i>
    <i>
      <x v="2096"/>
    </i>
    <i>
      <x v="2418"/>
    </i>
    <i>
      <x v="2465"/>
    </i>
    <i>
      <x v="2353"/>
    </i>
    <i>
      <x v="2388"/>
    </i>
    <i>
      <x v="2166"/>
    </i>
    <i>
      <x v="2394"/>
    </i>
    <i>
      <x v="2170"/>
    </i>
    <i>
      <x v="2348"/>
    </i>
    <i>
      <x v="2090"/>
    </i>
    <i>
      <x v="2043"/>
    </i>
    <i>
      <x v="2308"/>
    </i>
    <i>
      <x v="2480"/>
    </i>
    <i>
      <x v="2301"/>
    </i>
    <i>
      <x v="2417"/>
    </i>
    <i>
      <x v="2035"/>
    </i>
    <i>
      <x v="2433"/>
    </i>
    <i>
      <x v="2302"/>
    </i>
    <i>
      <x v="836"/>
    </i>
    <i>
      <x v="146"/>
    </i>
    <i>
      <x v="337"/>
    </i>
    <i>
      <x v="97"/>
    </i>
    <i>
      <x v="168"/>
    </i>
    <i>
      <x v="322"/>
    </i>
    <i>
      <x v="320"/>
    </i>
    <i>
      <x v="96"/>
    </i>
    <i>
      <x v="321"/>
    </i>
    <i>
      <x v="332"/>
    </i>
    <i>
      <x v="7"/>
    </i>
    <i>
      <x v="109"/>
    </i>
    <i>
      <x v="3861"/>
    </i>
    <i>
      <x v="3828"/>
    </i>
    <i>
      <x v="3653"/>
    </i>
    <i>
      <x v="3837"/>
    </i>
    <i>
      <x v="3659"/>
    </i>
    <i>
      <x v="3827"/>
    </i>
    <i>
      <x v="3895"/>
    </i>
    <i>
      <x v="3869"/>
    </i>
    <i>
      <x v="3666"/>
    </i>
    <i>
      <x v="3912"/>
    </i>
    <i>
      <x v="3723"/>
    </i>
    <i>
      <x v="3663"/>
    </i>
    <i>
      <x v="3682"/>
    </i>
    <i>
      <x v="3745"/>
    </i>
    <i>
      <x v="3685"/>
    </i>
    <i>
      <x v="3724"/>
    </i>
    <i>
      <x v="3689"/>
    </i>
    <i>
      <x v="3728"/>
    </i>
    <i>
      <x v="3741"/>
    </i>
    <i>
      <x v="3602"/>
    </i>
    <i>
      <x v="3739"/>
    </i>
    <i>
      <x v="3888"/>
    </i>
    <i>
      <x v="3935"/>
    </i>
    <i>
      <x v="3753"/>
    </i>
    <i>
      <x v="3755"/>
    </i>
    <i>
      <x v="3639"/>
    </i>
    <i>
      <x v="3867"/>
    </i>
    <i>
      <x v="3068"/>
    </i>
    <i>
      <x v="3226"/>
    </i>
    <i>
      <x v="3150"/>
    </i>
    <i>
      <x v="3026"/>
    </i>
    <i>
      <x v="3299"/>
    </i>
    <i>
      <x v="3253"/>
    </i>
    <i>
      <x v="3237"/>
    </i>
    <i>
      <x v="3129"/>
    </i>
    <i>
      <x v="3070"/>
    </i>
    <i>
      <x v="3089"/>
    </i>
    <i>
      <x v="3252"/>
    </i>
    <i>
      <x v="3198"/>
    </i>
    <i>
      <x v="3256"/>
    </i>
    <i>
      <x v="2598"/>
    </i>
    <i>
      <x v="2955"/>
    </i>
    <i>
      <x v="2584"/>
    </i>
    <i>
      <x v="2631"/>
    </i>
    <i>
      <x v="2888"/>
    </i>
    <i>
      <x v="2613"/>
    </i>
    <i>
      <x v="2911"/>
    </i>
    <i>
      <x v="2701"/>
    </i>
    <i>
      <x v="2816"/>
    </i>
    <i>
      <x v="2527"/>
    </i>
    <i>
      <x v="2804"/>
    </i>
    <i>
      <x v="2962"/>
    </i>
    <i>
      <x v="2733"/>
    </i>
    <i>
      <x v="2626"/>
    </i>
    <i>
      <x v="2591"/>
    </i>
    <i>
      <x v="2611"/>
    </i>
    <i>
      <x v="2046"/>
    </i>
    <i>
      <x v="2431"/>
    </i>
    <i>
      <x v="2091"/>
    </i>
    <i>
      <x v="2351"/>
    </i>
    <i>
      <x v="2350"/>
    </i>
    <i>
      <x v="2251"/>
    </i>
    <i>
      <x v="2034"/>
    </i>
    <i>
      <x v="2033"/>
    </i>
    <i>
      <x v="2171"/>
    </i>
    <i>
      <x v="2235"/>
    </i>
    <i>
      <x v="2328"/>
    </i>
    <i>
      <x v="2149"/>
    </i>
    <i>
      <x v="2215"/>
    </i>
    <i>
      <x v="2088"/>
    </i>
    <i>
      <x v="2479"/>
    </i>
    <i>
      <x v="2186"/>
    </i>
    <i>
      <x v="2203"/>
    </i>
    <i>
      <x v="2138"/>
    </i>
    <i>
      <x v="2218"/>
    </i>
    <i>
      <x v="2329"/>
    </i>
    <i>
      <x v="2018"/>
    </i>
    <i>
      <x v="2039"/>
    </i>
    <i>
      <x v="2391"/>
    </i>
    <i>
      <x v="2226"/>
    </i>
    <i>
      <x v="1991"/>
    </i>
    <i>
      <x v="1987"/>
    </i>
    <i>
      <x v="676"/>
    </i>
    <i>
      <x v="328"/>
    </i>
    <i>
      <x v="313"/>
    </i>
    <i>
      <x v="330"/>
    </i>
    <i>
      <x v="444"/>
    </i>
    <i>
      <x v="120"/>
    </i>
    <i>
      <x v="408"/>
    </i>
    <i>
      <x v="63"/>
    </i>
    <i>
      <x v="127"/>
    </i>
    <i>
      <x v="317"/>
    </i>
    <i>
      <x v="108"/>
    </i>
    <i>
      <x v="1"/>
    </i>
    <i>
      <x v="303"/>
    </i>
    <i>
      <x v="99"/>
    </i>
    <i>
      <x v="3667"/>
    </i>
    <i>
      <x v="3687"/>
    </i>
    <i>
      <x v="3683"/>
    </i>
    <i>
      <x v="3749"/>
    </i>
    <i>
      <x v="3859"/>
    </i>
    <i>
      <x v="3789"/>
    </i>
    <i>
      <x v="3671"/>
    </i>
    <i>
      <x v="3893"/>
    </i>
    <i>
      <x v="3726"/>
    </i>
    <i>
      <x v="3673"/>
    </i>
    <i>
      <x v="3708"/>
    </i>
    <i>
      <x v="3969"/>
    </i>
    <i>
      <x v="3709"/>
    </i>
    <i>
      <x v="3752"/>
    </i>
    <i>
      <x v="3699"/>
    </i>
    <i>
      <x v="3842"/>
    </i>
    <i>
      <x v="4005"/>
    </i>
    <i>
      <x v="3817"/>
    </i>
    <i>
      <x v="3945"/>
    </i>
    <i>
      <x v="3846"/>
    </i>
    <i>
      <x v="3664"/>
    </i>
    <i>
      <x v="3740"/>
    </i>
    <i>
      <x v="3519"/>
    </i>
    <i>
      <x v="3906"/>
    </i>
    <i>
      <x v="3690"/>
    </i>
    <i>
      <x v="3976"/>
    </i>
    <i>
      <x v="3693"/>
    </i>
    <i>
      <x v="3907"/>
    </i>
    <i>
      <x v="3813"/>
    </i>
    <i>
      <x v="3661"/>
    </i>
    <i>
      <x v="3923"/>
    </i>
    <i>
      <x v="3707"/>
    </i>
    <i>
      <x v="3700"/>
    </i>
    <i>
      <x v="3981"/>
    </i>
    <i>
      <x v="3672"/>
    </i>
    <i>
      <x v="3774"/>
    </i>
    <i>
      <x v="3863"/>
    </i>
    <i>
      <x v="3632"/>
    </i>
    <i>
      <x v="3757"/>
    </i>
    <i>
      <x v="3204"/>
    </i>
    <i>
      <x v="3116"/>
    </i>
    <i>
      <x v="3361"/>
    </i>
    <i>
      <x v="3149"/>
    </i>
    <i>
      <x v="3082"/>
    </i>
    <i>
      <x v="3106"/>
    </i>
    <i>
      <x v="3309"/>
    </i>
    <i>
      <x v="3215"/>
    </i>
    <i>
      <x v="3114"/>
    </i>
    <i>
      <x v="3091"/>
    </i>
    <i>
      <x v="3166"/>
    </i>
    <i>
      <x v="3092"/>
    </i>
    <i>
      <x v="3073"/>
    </i>
    <i>
      <x v="3303"/>
    </i>
    <i>
      <x v="3011"/>
    </i>
    <i>
      <x v="3305"/>
    </i>
    <i>
      <x v="3094"/>
    </i>
    <i>
      <x v="2820"/>
    </i>
    <i>
      <x v="2848"/>
    </i>
    <i>
      <x v="2922"/>
    </i>
    <i>
      <x v="2831"/>
    </i>
    <i>
      <x v="2708"/>
    </i>
    <i>
      <x v="2872"/>
    </i>
    <i>
      <x v="2719"/>
    </i>
    <i>
      <x v="2746"/>
    </i>
    <i>
      <x v="2555"/>
    </i>
    <i>
      <x v="2621"/>
    </i>
    <i>
      <x v="2856"/>
    </i>
    <i>
      <x v="2627"/>
    </i>
    <i>
      <x v="3001"/>
    </i>
    <i>
      <x v="2928"/>
    </i>
    <i>
      <x v="3003"/>
    </i>
    <i>
      <x v="2892"/>
    </i>
    <i>
      <x v="3004"/>
    </i>
    <i>
      <x v="2683"/>
    </i>
    <i>
      <x v="2029"/>
    </i>
    <i>
      <x v="2168"/>
    </i>
    <i>
      <x v="2159"/>
    </i>
    <i>
      <x v="2411"/>
    </i>
    <i>
      <x v="2410"/>
    </i>
    <i>
      <x v="2031"/>
    </i>
    <i>
      <x v="2268"/>
    </i>
    <i>
      <x v="2192"/>
    </i>
    <i>
      <x v="2200"/>
    </i>
    <i>
      <x v="2422"/>
    </i>
    <i>
      <x v="2291"/>
    </i>
    <i>
      <x v="2237"/>
    </i>
    <i>
      <x v="2089"/>
    </i>
    <i>
      <x v="2428"/>
    </i>
    <i>
      <x v="2352"/>
    </i>
    <i>
      <x v="2306"/>
    </i>
    <i>
      <x v="2354"/>
    </i>
    <i>
      <x v="2036"/>
    </i>
    <i>
      <x v="2162"/>
    </i>
    <i>
      <x v="2248"/>
    </i>
    <i>
      <x v="2019"/>
    </i>
    <i>
      <x v="2249"/>
    </i>
    <i>
      <x v="2169"/>
    </i>
    <i>
      <x v="2250"/>
    </i>
    <i>
      <x v="2293"/>
    </i>
    <i>
      <x v="2022"/>
    </i>
    <i>
      <x v="2409"/>
    </i>
    <i>
      <x v="747"/>
    </i>
    <i>
      <x v="708"/>
    </i>
    <i>
      <x v="729"/>
    </i>
    <i>
      <x v="643"/>
    </i>
    <i>
      <x v="375"/>
    </i>
    <i>
      <x v="495"/>
    </i>
    <i>
      <x v="50"/>
    </i>
    <i>
      <x v="128"/>
    </i>
    <i>
      <x v="129"/>
    </i>
    <i>
      <x v="46"/>
    </i>
    <i>
      <x v="41"/>
    </i>
    <i>
      <x v="338"/>
    </i>
    <i>
      <x v="367"/>
    </i>
    <i>
      <x v="357"/>
    </i>
    <i>
      <x v="211"/>
    </i>
    <i>
      <x v="124"/>
    </i>
    <i>
      <x v="397"/>
    </i>
    <i>
      <x v="163"/>
    </i>
    <i>
      <x v="3761"/>
    </i>
    <i>
      <x v="3555"/>
    </i>
    <i>
      <x v="3823"/>
    </i>
    <i>
      <x v="3631"/>
    </i>
    <i>
      <x v="3751"/>
    </i>
    <i>
      <x v="3669"/>
    </i>
    <i>
      <x v="3819"/>
    </i>
    <i>
      <x v="3706"/>
    </i>
    <i>
      <x v="3744"/>
    </i>
    <i>
      <x v="3711"/>
    </i>
    <i>
      <x v="3968"/>
    </i>
    <i>
      <x v="3883"/>
    </i>
    <i>
      <x v="3847"/>
    </i>
    <i>
      <x v="3889"/>
    </i>
    <i>
      <x v="3763"/>
    </i>
    <i>
      <x v="3717"/>
    </i>
    <i>
      <x v="3820"/>
    </i>
    <i>
      <x v="3902"/>
    </i>
    <i>
      <x v="3743"/>
    </i>
    <i>
      <x v="3905"/>
    </i>
    <i>
      <x v="3829"/>
    </i>
    <i>
      <x v="3793"/>
    </i>
    <i>
      <x v="3964"/>
    </i>
    <i>
      <x v="3911"/>
    </i>
    <i>
      <x v="3748"/>
    </i>
    <i>
      <x v="3680"/>
    </i>
    <i>
      <x v="3841"/>
    </i>
    <i>
      <x v="3802"/>
    </i>
    <i>
      <x v="3848"/>
    </i>
    <i>
      <x v="3932"/>
    </i>
    <i>
      <x v="3762"/>
    </i>
    <i>
      <x v="3684"/>
    </i>
    <i>
      <x v="3864"/>
    </i>
    <i>
      <x v="3766"/>
    </i>
    <i>
      <x v="3765"/>
    </i>
    <i>
      <x v="3284"/>
    </i>
    <i>
      <x v="3200"/>
    </i>
    <i>
      <x v="3069"/>
    </i>
    <i>
      <x v="3023"/>
    </i>
    <i>
      <x v="3434"/>
    </i>
    <i>
      <x v="3304"/>
    </i>
    <i>
      <x v="3192"/>
    </i>
    <i>
      <x v="3247"/>
    </i>
    <i>
      <x v="3208"/>
    </i>
    <i>
      <x v="3260"/>
    </i>
    <i>
      <x v="3085"/>
    </i>
    <i>
      <x v="3209"/>
    </i>
    <i>
      <x v="3202"/>
    </i>
    <i>
      <x v="3136"/>
    </i>
    <i>
      <x v="3175"/>
    </i>
    <i>
      <x v="3302"/>
    </i>
    <i>
      <x v="2750"/>
    </i>
    <i>
      <x v="2681"/>
    </i>
    <i>
      <x v="2670"/>
    </i>
    <i>
      <x v="2951"/>
    </i>
    <i>
      <x v="2675"/>
    </i>
    <i>
      <x v="2954"/>
    </i>
    <i>
      <x v="2749"/>
    </i>
    <i>
      <x v="2758"/>
    </i>
    <i>
      <x v="2628"/>
    </i>
    <i>
      <x v="2657"/>
    </i>
    <i>
      <x v="2803"/>
    </i>
    <i>
      <x v="2562"/>
    </i>
    <i>
      <x v="2975"/>
    </i>
    <i>
      <x v="2228"/>
    </i>
    <i>
      <x v="2037"/>
    </i>
    <i>
      <x v="2050"/>
    </i>
    <i>
      <x v="2457"/>
    </i>
    <i>
      <x v="2165"/>
    </i>
    <i>
      <x v="2310"/>
    </i>
    <i>
      <x v="2307"/>
    </i>
    <i>
      <x v="2392"/>
    </i>
    <i>
      <x v="2332"/>
    </i>
    <i>
      <x v="2221"/>
    </i>
    <i>
      <x v="2048"/>
    </i>
    <i>
      <x v="2041"/>
    </i>
    <i>
      <x v="2094"/>
    </i>
    <i>
      <x v="2339"/>
    </i>
    <i>
      <x v="2376"/>
    </i>
    <i>
      <x v="2092"/>
    </i>
    <i>
      <x v="2406"/>
    </i>
    <i>
      <x v="2045"/>
    </i>
    <i>
      <x v="2379"/>
    </i>
    <i>
      <x v="2239"/>
    </i>
    <i>
      <x v="2426"/>
    </i>
    <i>
      <x v="2383"/>
    </i>
    <i>
      <x v="2349"/>
    </i>
    <i>
      <x v="2219"/>
    </i>
    <i>
      <x v="1001"/>
    </i>
    <i>
      <x v="706"/>
    </i>
    <i>
      <x v="675"/>
    </i>
    <i>
      <x v="801"/>
    </i>
    <i>
      <x v="47"/>
    </i>
    <i>
      <x v="359"/>
    </i>
    <i>
      <x v="172"/>
    </i>
    <i>
      <x v="85"/>
    </i>
    <i>
      <x v="175"/>
    </i>
    <i>
      <x v="331"/>
    </i>
    <i>
      <x v="383"/>
    </i>
    <i>
      <x v="311"/>
    </i>
    <i>
      <x v="3839"/>
    </i>
    <i>
      <x v="3678"/>
    </i>
    <i>
      <x v="3916"/>
    </i>
    <i>
      <x v="3729"/>
    </i>
    <i>
      <x v="3967"/>
    </i>
    <i>
      <x v="3892"/>
    </i>
    <i>
      <x v="3843"/>
    </i>
    <i>
      <x v="3933"/>
    </i>
    <i>
      <x v="3756"/>
    </i>
    <i>
      <x v="4007"/>
    </i>
    <i>
      <x v="4003"/>
    </i>
    <i>
      <x v="3713"/>
    </i>
    <i>
      <x v="3908"/>
    </i>
    <i>
      <x v="3686"/>
    </i>
    <i>
      <x v="3694"/>
    </i>
    <i>
      <x v="3737"/>
    </i>
    <i>
      <x v="3754"/>
    </i>
    <i>
      <x v="4004"/>
    </i>
    <i>
      <x v="3850"/>
    </i>
    <i>
      <x v="3894"/>
    </i>
    <i>
      <x v="3569"/>
    </i>
    <i>
      <x v="3688"/>
    </i>
    <i>
      <x v="3648"/>
    </i>
    <i>
      <x v="3576"/>
    </i>
    <i>
      <x v="3966"/>
    </i>
    <i>
      <x v="3786"/>
    </i>
    <i>
      <x v="3566"/>
    </i>
    <i>
      <x v="3715"/>
    </i>
    <i>
      <x v="3792"/>
    </i>
    <i>
      <x v="3742"/>
    </i>
    <i>
      <x v="3887"/>
    </i>
    <i>
      <x v="3716"/>
    </i>
    <i>
      <x v="3978"/>
    </i>
    <i>
      <x v="3824"/>
    </i>
    <i>
      <x v="3844"/>
    </i>
    <i>
      <x v="3826"/>
    </i>
    <i>
      <x v="3782"/>
    </i>
    <i>
      <x v="3768"/>
    </i>
    <i>
      <x v="3849"/>
    </i>
    <i>
      <x v="3900"/>
    </i>
    <i>
      <x v="3851"/>
    </i>
    <i>
      <x v="3668"/>
    </i>
    <i>
      <x v="3697"/>
    </i>
    <i>
      <x v="3830"/>
    </i>
    <i>
      <x v="3760"/>
    </i>
    <i>
      <x v="3903"/>
    </i>
    <i>
      <x v="3679"/>
    </i>
    <i>
      <x v="3961"/>
    </i>
    <i>
      <x v="3801"/>
    </i>
    <i>
      <x v="3963"/>
    </i>
    <i>
      <x v="3891"/>
    </i>
    <i>
      <x v="3630"/>
    </i>
    <i>
      <x v="3738"/>
    </i>
    <i>
      <x v="3601"/>
    </i>
    <i>
      <x v="3629"/>
    </i>
    <i>
      <x v="3306"/>
    </i>
    <i>
      <x v="3301"/>
    </i>
    <i>
      <x v="3300"/>
    </i>
    <i>
      <x v="3053"/>
    </i>
    <i>
      <x v="3307"/>
    </i>
    <i>
      <x v="3455"/>
    </i>
    <i>
      <x v="3203"/>
    </i>
    <i>
      <x v="3297"/>
    </i>
    <i>
      <x v="3086"/>
    </i>
    <i>
      <x v="3488"/>
    </i>
    <i>
      <x v="3244"/>
    </i>
    <i>
      <x v="3444"/>
    </i>
    <i>
      <x v="3158"/>
    </i>
    <i>
      <x v="3067"/>
    </i>
    <i>
      <x v="2540"/>
    </i>
    <i>
      <x v="2972"/>
    </i>
    <i>
      <x v="2821"/>
    </i>
    <i>
      <x v="2825"/>
    </i>
    <i>
      <x v="2998"/>
    </i>
    <i>
      <x v="2608"/>
    </i>
    <i>
      <x v="2837"/>
    </i>
    <i>
      <x v="2849"/>
    </i>
    <i>
      <x v="2938"/>
    </i>
    <i>
      <x v="2756"/>
    </i>
    <i>
      <x v="2721"/>
    </i>
    <i>
      <x v="2757"/>
    </i>
    <i>
      <x v="2698"/>
    </i>
    <i>
      <x v="2870"/>
    </i>
    <i>
      <x v="2556"/>
    </i>
    <i>
      <x v="2884"/>
    </i>
    <i>
      <x v="2425"/>
    </i>
    <i>
      <x v="2212"/>
    </i>
    <i>
      <x v="2025"/>
    </i>
    <i>
      <x v="2382"/>
    </i>
    <i>
      <x v="2346"/>
    </i>
    <i>
      <x v="2187"/>
    </i>
    <i>
      <x v="2204"/>
    </i>
    <i>
      <x v="2214"/>
    </i>
    <i>
      <x v="2040"/>
    </i>
    <i>
      <x v="2095"/>
    </i>
    <i>
      <x v="2430"/>
    </i>
    <i>
      <x v="2222"/>
    </i>
    <i>
      <x v="2049"/>
    </i>
    <i>
      <x v="2225"/>
    </i>
    <i>
      <x v="2140"/>
    </i>
    <i>
      <x v="2236"/>
    </i>
    <i>
      <x v="2287"/>
    </i>
    <i>
      <x v="2216"/>
    </i>
    <i>
      <x v="2213"/>
    </i>
    <i>
      <x v="2201"/>
    </i>
    <i>
      <x v="2032"/>
    </i>
    <i>
      <x v="2199"/>
    </i>
    <i>
      <x v="2042"/>
    </i>
    <i>
      <x v="2020"/>
    </i>
    <i>
      <x v="2454"/>
    </i>
    <i>
      <x v="2148"/>
    </i>
    <i>
      <x v="2402"/>
    </i>
    <i>
      <x v="1208"/>
    </i>
    <i>
      <x v="677"/>
    </i>
    <i>
      <x v="853"/>
    </i>
    <i>
      <x v="611"/>
    </i>
    <i>
      <x v="987"/>
    </i>
    <i>
      <x v="859"/>
    </i>
    <i>
      <x v="205"/>
    </i>
    <i>
      <x v="76"/>
    </i>
    <i>
      <x v="110"/>
    </i>
    <i>
      <x v="56"/>
    </i>
    <i>
      <x v="125"/>
    </i>
    <i>
      <x v="31"/>
    </i>
    <i>
      <x v="40"/>
    </i>
    <i>
      <x v="122"/>
    </i>
    <i>
      <x v="121"/>
    </i>
    <i>
      <x v="112"/>
    </i>
    <i>
      <x v="131"/>
    </i>
    <i>
      <x v="174"/>
    </i>
    <i>
      <x v="364"/>
    </i>
    <i>
      <x v="306"/>
    </i>
    <i>
      <x v="137"/>
    </i>
    <i>
      <x v="52"/>
    </i>
    <i>
      <x v="3696"/>
    </i>
    <i>
      <x v="3901"/>
    </i>
    <i>
      <x v="3919"/>
    </i>
    <i>
      <x v="3681"/>
    </i>
    <i>
      <x v="3612"/>
    </i>
    <i>
      <x v="3627"/>
    </i>
    <i>
      <x v="3759"/>
    </i>
    <i>
      <x v="3613"/>
    </i>
    <i>
      <x v="4001"/>
    </i>
    <i>
      <x v="3962"/>
    </i>
    <i>
      <x v="3885"/>
    </i>
    <i>
      <x v="3545"/>
    </i>
    <i>
      <x v="3676"/>
    </i>
    <i>
      <x v="3904"/>
    </i>
    <i>
      <x v="3722"/>
    </i>
    <i>
      <x v="3692"/>
    </i>
    <i>
      <x v="3822"/>
    </i>
    <i>
      <x v="3929"/>
    </i>
    <i>
      <x v="3764"/>
    </i>
    <i>
      <x v="3930"/>
    </i>
    <i>
      <x v="3650"/>
    </i>
    <i>
      <x v="3931"/>
    </i>
    <i>
      <x v="3710"/>
    </i>
    <i>
      <x v="3647"/>
    </i>
    <i>
      <x v="3886"/>
    </i>
    <i>
      <x v="3641"/>
    </i>
    <i>
      <x v="3944"/>
    </i>
    <i>
      <x v="3750"/>
    </i>
    <i>
      <x v="3852"/>
    </i>
    <i>
      <x v="3772"/>
    </i>
    <i>
      <x v="3677"/>
    </i>
    <i>
      <x v="3838"/>
    </i>
    <i>
      <x v="3649"/>
    </i>
    <i>
      <x v="3730"/>
    </i>
    <i>
      <x v="3917"/>
    </i>
    <i>
      <x v="3840"/>
    </i>
    <i>
      <x v="3918"/>
    </i>
    <i>
      <x v="3731"/>
    </i>
    <i>
      <x v="3862"/>
    </i>
    <i>
      <x v="3732"/>
    </i>
    <i>
      <x v="3825"/>
    </i>
    <i>
      <x v="3791"/>
    </i>
    <i>
      <x v="3865"/>
    </i>
    <i>
      <x v="3884"/>
    </i>
    <i>
      <x v="3651"/>
    </i>
    <i>
      <x v="3623"/>
    </i>
    <i>
      <x v="3712"/>
    </i>
    <i>
      <x v="3642"/>
    </i>
    <i>
      <x v="3714"/>
    </i>
    <i>
      <x v="3733"/>
    </i>
    <i>
      <x v="3439"/>
    </i>
    <i>
      <x v="3419"/>
    </i>
    <i>
      <x v="3008"/>
    </i>
    <i>
      <x v="3433"/>
    </i>
    <i>
      <x v="3107"/>
    </i>
    <i>
      <x v="3180"/>
    </i>
    <i>
      <x v="3021"/>
    </i>
    <i>
      <x v="3090"/>
    </i>
    <i>
      <x v="3157"/>
    </i>
    <i>
      <x v="3024"/>
    </i>
    <i>
      <x v="3029"/>
    </i>
    <i>
      <x v="3406"/>
    </i>
    <i>
      <x v="3474"/>
    </i>
    <i>
      <x v="3370"/>
    </i>
    <i>
      <x v="2607"/>
    </i>
    <i>
      <x v="2716"/>
    </i>
    <i>
      <x v="2822"/>
    </i>
    <i>
      <x v="2565"/>
    </i>
    <i>
      <x v="2615"/>
    </i>
    <i>
      <x v="2506"/>
    </i>
    <i>
      <x v="2973"/>
    </i>
    <i>
      <x v="2843"/>
    </i>
    <i>
      <x v="2542"/>
    </i>
    <i>
      <x v="2966"/>
    </i>
    <i>
      <x v="2718"/>
    </i>
    <i>
      <x v="2535"/>
    </i>
    <i>
      <x v="2702"/>
    </i>
    <i>
      <x v="2534"/>
    </i>
    <i>
      <x v="2680"/>
    </i>
    <i>
      <x v="2858"/>
    </i>
    <i>
      <x v="2703"/>
    </i>
    <i>
      <x v="2633"/>
    </i>
    <i>
      <x v="2878"/>
    </i>
    <i>
      <x v="2508"/>
    </i>
    <i>
      <x v="2605"/>
    </i>
    <i>
      <x v="2550"/>
    </i>
    <i>
      <x v="2606"/>
    </i>
    <i>
      <x v="2693"/>
    </i>
    <i>
      <x v="2824"/>
    </i>
    <i>
      <x v="2604"/>
    </i>
    <i>
      <x v="2883"/>
    </i>
    <i>
      <x v="2684"/>
    </i>
    <i>
      <x v="2174"/>
    </i>
    <i>
      <x v="2381"/>
    </i>
    <i>
      <x v="2284"/>
    </i>
    <i>
      <x v="2470"/>
    </i>
    <i>
      <x v="2292"/>
    </i>
    <i>
      <x v="2340"/>
    </i>
    <i>
      <x v="2093"/>
    </i>
    <i>
      <x v="2044"/>
    </i>
    <i>
      <x v="2459"/>
    </i>
    <i>
      <x v="2179"/>
    </i>
    <i>
      <x v="2263"/>
    </i>
    <i>
      <x v="2205"/>
    </i>
    <i>
      <x v="2294"/>
    </i>
    <i>
      <x v="2309"/>
    </i>
    <i>
      <x v="2369"/>
    </i>
    <i>
      <x v="2315"/>
    </i>
    <i>
      <x v="2326"/>
    </i>
    <i>
      <x v="2408"/>
    </i>
    <i>
      <x v="2285"/>
    </i>
    <i>
      <x v="2047"/>
    </i>
    <i>
      <x v="2460"/>
    </i>
    <i>
      <x v="2390"/>
    </i>
    <i>
      <x v="2172"/>
    </i>
    <i>
      <x v="2344"/>
    </i>
    <i>
      <x v="2264"/>
    </i>
    <i>
      <x v="2257"/>
    </i>
    <i>
      <x v="2223"/>
    </i>
    <i>
      <x v="2316"/>
    </i>
    <i>
      <x v="2224"/>
    </i>
    <i>
      <x v="2337"/>
    </i>
    <i>
      <x v="2245"/>
    </i>
    <i>
      <x v="2191"/>
    </i>
    <i>
      <x v="2012"/>
    </i>
    <i>
      <x v="2395"/>
    </i>
    <i>
      <x v="2384"/>
    </i>
    <i>
      <x v="2232"/>
    </i>
    <i>
      <x v="1955"/>
    </i>
    <i>
      <x v="1890"/>
    </i>
    <i>
      <x v="1120"/>
    </i>
    <i>
      <x v="1132"/>
    </i>
    <i>
      <x v="1061"/>
    </i>
    <i>
      <x v="1065"/>
    </i>
    <i>
      <x v="842"/>
    </i>
    <i>
      <x v="824"/>
    </i>
    <i>
      <x v="904"/>
    </i>
    <i>
      <x v="766"/>
    </i>
    <i>
      <x v="394"/>
    </i>
    <i>
      <x v="318"/>
    </i>
    <i>
      <x v="244"/>
    </i>
    <i>
      <x v="2"/>
    </i>
    <i>
      <x v="363"/>
    </i>
    <i>
      <x v="214"/>
    </i>
    <i>
      <x v="111"/>
    </i>
    <i>
      <x v="182"/>
    </i>
    <i>
      <x v="126"/>
    </i>
    <i>
      <x v="135"/>
    </i>
    <i>
      <x v="362"/>
    </i>
    <i>
      <x v="95"/>
    </i>
    <i>
      <x v="329"/>
    </i>
    <i>
      <x v="113"/>
    </i>
    <i>
      <x v="365"/>
    </i>
    <i>
      <x v="28"/>
    </i>
    <i>
      <x v="299"/>
    </i>
    <i>
      <x v="70"/>
    </i>
    <i>
      <x v="66"/>
    </i>
    <i>
      <x v="370"/>
    </i>
    <i>
      <x v="239"/>
    </i>
    <i>
      <x v="371"/>
    </i>
    <i>
      <x v="346"/>
    </i>
    <i>
      <x v="466"/>
    </i>
  </rowItems>
  <colItems count="1">
    <i/>
  </colItems>
  <dataFields count="1">
    <dataField name="Distinct Count of Invoice" fld="1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Max of InvoiceDate"/>
    <pivotHierarchy dragToData="1"/>
    <pivotHierarchy dragToData="1"/>
    <pivotHierarchy dragToData="1"/>
    <pivotHierarchy dragToData="1"/>
    <pivotHierarchy dragToData="1" caption="Distinct Count of Invoice"/>
    <pivotHierarchy dragToData="1"/>
    <pivotHierarchy dragToData="1"/>
    <pivotHierarchy dragToData="1" caption="Max of Price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Online_retail_clean">
        <x15:activeTabTopLevelEntity name="[Online_retail_cle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584F99-3BA1-41C5-A7E0-13DA27F9674C}" name="PivotTable1" cacheId="152" applyNumberFormats="0" applyBorderFormats="0" applyFontFormats="0" applyPatternFormats="0" applyAlignmentFormats="0" applyWidthHeightFormats="1" dataCaption="Values" tag="fd7118ec-9e51-4986-ba78-23a5a8be1c24" updatedVersion="8" minRefreshableVersion="3" useAutoFormatting="1" itemPrintTitles="1" createdVersion="8" indent="0" outline="1" outlineData="1" multipleFieldFilters="0" rowHeaderCaption="Products">
  <location ref="N12:N1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StockCode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Max of InvoiceDat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x of Price"/>
    <pivotHierarchy dragToData="1"/>
    <pivotHierarchy dragToData="1" caption="Distinct Count of StockCode"/>
    <pivotHierarchy dragToData="1" caption="Distinct Count of Description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Book1!Online_retail_clean">
        <x15:activeTabTopLevelEntity name="[Online_retail_cle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E5E0884-74F3-4011-B071-B8CCE65A9FEB}" name="Table8" displayName="Table8" ref="A5:C4013" totalsRowShown="0">
  <autoFilter ref="A5:C4013" xr:uid="{F7C1BA54-6A97-4636-B246-AACAF6CBCACF}"/>
  <tableColumns count="3">
    <tableColumn id="1" xr3:uid="{DCA96417-CACA-4554-AD51-7F1A9B02401A}" name="Products"/>
    <tableColumn id="2" xr3:uid="{E4179100-445E-4A5A-A94B-5BF14BD7B7AB}" name="Last Purchase Date" dataDxfId="8"/>
    <tableColumn id="3" xr3:uid="{B45F0BCA-D1D0-4185-B532-053CABF229B5}" name="Product Recency" dataDxfId="7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974CD61-FE2B-4ACB-AC0F-43CED907A777}" name="Table10" displayName="Table10" ref="H5:L4014" totalsRowCount="1">
  <autoFilter ref="H5:L4013" xr:uid="{9C0EBBE8-9ECF-48F0-BB72-CEBC1FAE1D86}"/>
  <tableColumns count="5">
    <tableColumn id="1" xr3:uid="{02B3CFF1-421F-413F-914D-5BAC95D82FE2}" name="StockCode " totalsRowLabel="Total Revenue" totalsRowDxfId="6"/>
    <tableColumn id="2" xr3:uid="{B125FE2B-BDB7-4782-89DA-42A99945EEDF}" name="Product Revenue" totalsRowFunction="custom" dataDxfId="4" totalsRowDxfId="5" dataCellStyle="Currency">
      <totalsRowFormula>SUM(Table10[Product Revenue])</totalsRowFormula>
    </tableColumn>
    <tableColumn id="3" xr3:uid="{EB3F67A6-D2D5-40DF-BBD3-9A3D604B3DF2}" name="Cummulative Revenue" dataDxfId="3">
      <calculatedColumnFormula>I6</calculatedColumnFormula>
    </tableColumn>
    <tableColumn id="4" xr3:uid="{4863A86F-C250-4CE1-8498-FB5460D9B88A}" name="Cummuative %" dataCellStyle="Percent">
      <calculatedColumnFormula>J6/Table10[[#Totals],[Product Revenue]]</calculatedColumnFormula>
    </tableColumn>
    <tableColumn id="5" xr3:uid="{CF0BB53B-74C7-4695-AC33-218E92A45ADB}" name="ABC class column" dataDxfId="2">
      <calculatedColumnFormula>IF(Table10[[#This Row],[Cummuative %]]&lt;=0.8,"A",IF(Table10[[#This Row],[Cummuative %]]&lt;=0.95,"B","C"))</calculatedColumnFormula>
    </tableColumn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64DC4DCC-28A7-4067-8348-5F4953E7C92F}" name="Table11" displayName="Table11" ref="N6:R9" totalsRowShown="0">
  <autoFilter ref="N6:R9" xr:uid="{1B1E04F6-FBB8-4E9D-B538-EE3EAAF63B82}"/>
  <tableColumns count="5">
    <tableColumn id="1" xr3:uid="{32D1C30D-0146-4348-9944-0527EC255312}" name="ABC Class"/>
    <tableColumn id="2" xr3:uid="{9B8B2932-9F0A-4DA4-9816-48894A7EE367}" name="Nunber of Products" dataDxfId="1">
      <calculatedColumnFormula>COUNTIF(Table10[ABC class column],Table11[[#This Row],[ABC Class]])</calculatedColumnFormula>
    </tableColumn>
    <tableColumn id="3" xr3:uid="{3571592F-7282-4224-A607-BED914157E90}" name="% of Products" dataCellStyle="Percent">
      <calculatedColumnFormula>COUNTIF(Table10[ABC class column],Table11[[#This Row],[ABC Class]])/COUNTA(Table10[ABC class column])</calculatedColumnFormula>
    </tableColumn>
    <tableColumn id="4" xr3:uid="{080B0DB3-0B10-48E4-9450-C20EC8F02AEE}" name="Total Revenue" dataDxfId="0">
      <calculatedColumnFormula>SUMIF(Table10[ABC class column],Table11[[#This Row],[ABC Class]],Table10[[#Headers],[#Data],[Product Revenue]])</calculatedColumnFormula>
    </tableColumn>
    <tableColumn id="5" xr3:uid="{913915D2-F5C6-4EC4-A037-51ADAE69651A}" name="% of Revenue" dataCellStyle="Percent">
      <calculatedColumnFormula>SUMIF(Table10[ABC class column],Table11[[#This Row],[ABC Class]],Table10[[#Data],[#Totals],[Product Revenue]])/Table10[[#Totals],[Product Revenue]]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table" Target="../tables/table3.xml"/><Relationship Id="rId5" Type="http://schemas.openxmlformats.org/officeDocument/2006/relationships/table" Target="../tables/table2.xml"/><Relationship Id="rId4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06349B-5C05-450D-8A45-1F3D8763F84F}">
  <dimension ref="A1:R4014"/>
  <sheetViews>
    <sheetView tabSelected="1" topLeftCell="B1" zoomScale="74" workbookViewId="0">
      <selection activeCell="J8" sqref="J8"/>
    </sheetView>
  </sheetViews>
  <sheetFormatPr defaultRowHeight="14.4" x14ac:dyDescent="0.3"/>
  <cols>
    <col min="1" max="1" width="24.6640625" bestFit="1" customWidth="1"/>
    <col min="2" max="2" width="18.33203125" customWidth="1"/>
    <col min="3" max="3" width="25.109375" bestFit="1" customWidth="1"/>
    <col min="4" max="4" width="16.5546875" bestFit="1" customWidth="1"/>
    <col min="5" max="5" width="11.33203125" bestFit="1" customWidth="1"/>
    <col min="6" max="6" width="21.33203125" bestFit="1" customWidth="1"/>
    <col min="7" max="7" width="7.5546875" bestFit="1" customWidth="1"/>
    <col min="8" max="8" width="13.33203125" bestFit="1" customWidth="1"/>
    <col min="9" max="9" width="17" style="1" customWidth="1"/>
    <col min="10" max="10" width="22.88671875" bestFit="1" customWidth="1"/>
    <col min="11" max="11" width="16.21875" bestFit="1" customWidth="1"/>
    <col min="12" max="12" width="18.6640625" bestFit="1" customWidth="1"/>
    <col min="13" max="13" width="8.5546875" bestFit="1" customWidth="1"/>
    <col min="14" max="14" width="25.33203125" bestFit="1" customWidth="1"/>
    <col min="15" max="15" width="25.77734375" bestFit="1" customWidth="1"/>
    <col min="16" max="16" width="14.109375" customWidth="1"/>
    <col min="17" max="17" width="14.77734375" customWidth="1"/>
    <col min="18" max="18" width="14.109375" customWidth="1"/>
    <col min="19" max="19" width="12" customWidth="1"/>
    <col min="20" max="20" width="39.88671875" bestFit="1" customWidth="1"/>
  </cols>
  <sheetData>
    <row r="1" spans="1:18" x14ac:dyDescent="0.3">
      <c r="A1" t="s">
        <v>0</v>
      </c>
    </row>
    <row r="2" spans="1:18" x14ac:dyDescent="0.3">
      <c r="A2" s="2">
        <v>40521.834027777775</v>
      </c>
    </row>
    <row r="5" spans="1:18" x14ac:dyDescent="0.3">
      <c r="A5" t="s">
        <v>1</v>
      </c>
      <c r="B5" t="s">
        <v>2</v>
      </c>
      <c r="C5" t="s">
        <v>3</v>
      </c>
      <c r="E5" t="s">
        <v>1</v>
      </c>
      <c r="F5" t="s">
        <v>4</v>
      </c>
      <c r="H5" t="s">
        <v>5</v>
      </c>
      <c r="I5" s="1" t="s">
        <v>6</v>
      </c>
      <c r="J5" t="s">
        <v>7</v>
      </c>
      <c r="K5" t="s">
        <v>8</v>
      </c>
      <c r="L5" t="s">
        <v>9</v>
      </c>
    </row>
    <row r="6" spans="1:18" x14ac:dyDescent="0.3">
      <c r="A6" t="s">
        <v>10</v>
      </c>
      <c r="B6" s="2">
        <v>40521.790277777778</v>
      </c>
      <c r="C6" s="3">
        <v>4.3749999997089617E-2</v>
      </c>
      <c r="E6" s="4" t="s">
        <v>11</v>
      </c>
      <c r="F6">
        <v>3021</v>
      </c>
      <c r="H6" t="s">
        <v>11</v>
      </c>
      <c r="I6" s="1">
        <v>151339.1599999998</v>
      </c>
      <c r="J6" s="5">
        <f t="shared" ref="J6" si="0">I6</f>
        <v>151339.1599999998</v>
      </c>
      <c r="K6" s="6">
        <f>J6/Table10[[#Totals],[Product Revenue]]</f>
        <v>1.751680144841437E-2</v>
      </c>
      <c r="L6" t="str">
        <f>IF(Table10[[#This Row],[Cummuative %]]&lt;=0.8,"A",IF(Table10[[#This Row],[Cummuative %]]&lt;=0.95,"B","C"))</f>
        <v>A</v>
      </c>
      <c r="N6" t="s">
        <v>12</v>
      </c>
      <c r="O6" t="s">
        <v>13</v>
      </c>
      <c r="P6" s="6" t="s">
        <v>14</v>
      </c>
      <c r="Q6" t="s">
        <v>15</v>
      </c>
      <c r="R6" t="s">
        <v>16</v>
      </c>
    </row>
    <row r="7" spans="1:18" x14ac:dyDescent="0.3">
      <c r="A7" t="s">
        <v>17</v>
      </c>
      <c r="B7" s="2">
        <v>40503.477777777778</v>
      </c>
      <c r="C7" s="3">
        <v>18.35624999999709</v>
      </c>
      <c r="E7" s="4" t="s">
        <v>18</v>
      </c>
      <c r="F7">
        <v>1708</v>
      </c>
      <c r="H7" t="s">
        <v>19</v>
      </c>
      <c r="I7" s="1">
        <v>143727.59999999971</v>
      </c>
      <c r="J7" s="5">
        <f>J6+I7</f>
        <v>295066.75999999954</v>
      </c>
      <c r="K7" s="6">
        <f>J7/Table10[[#Totals],[Product Revenue]]</f>
        <v>3.4152600351071948E-2</v>
      </c>
      <c r="L7" t="str">
        <f>IF(Table10[[#This Row],[Cummuative %]]&lt;=0.8,"A",IF(Table10[[#This Row],[Cummuative %]]&lt;=0.95,"B","C"))</f>
        <v>A</v>
      </c>
      <c r="N7" t="s">
        <v>20</v>
      </c>
      <c r="O7">
        <f>COUNTIF(Table10[ABC class column],Table11[[#This Row],[ABC Class]])</f>
        <v>884</v>
      </c>
      <c r="P7" s="6">
        <f>COUNTIF(Table10[ABC class column],Table11[[#This Row],[ABC Class]])/COUNTA(Table10[ABC class column])</f>
        <v>0.22055888223552894</v>
      </c>
      <c r="Q7" s="7">
        <f>SUMIF(Table10[ABC class column],Table11[[#This Row],[ABC Class]],Table10[[#Headers],[#Data],[Product Revenue]])</f>
        <v>6907934.1800000127</v>
      </c>
      <c r="R7" s="6">
        <f>SUMIF(Table10[ABC class column],Table11[[#This Row],[ABC Class]],Table10[[#Data],[#Totals],[Product Revenue]])/Table10[[#Totals],[Product Revenue]]</f>
        <v>0.79982725689653389</v>
      </c>
    </row>
    <row r="8" spans="1:18" x14ac:dyDescent="0.3">
      <c r="A8" t="s">
        <v>21</v>
      </c>
      <c r="B8" s="2">
        <v>40150.521527777775</v>
      </c>
      <c r="C8" s="3">
        <v>371.3125</v>
      </c>
      <c r="E8" s="4" t="s">
        <v>19</v>
      </c>
      <c r="F8">
        <v>1687</v>
      </c>
      <c r="H8" t="s">
        <v>18</v>
      </c>
      <c r="I8" s="1">
        <v>85257.449999999721</v>
      </c>
      <c r="J8" s="5">
        <f t="shared" ref="J8:J71" si="1">J7+I8</f>
        <v>380324.20999999926</v>
      </c>
      <c r="K8" s="6">
        <f>J8/Table10[[#Totals],[Product Revenue]]</f>
        <v>4.4020752279813412E-2</v>
      </c>
      <c r="L8" t="str">
        <f>IF(Table10[[#This Row],[Cummuative %]]&lt;=0.8,"A",IF(Table10[[#This Row],[Cummuative %]]&lt;=0.95,"B","C"))</f>
        <v>A</v>
      </c>
      <c r="N8" t="s">
        <v>22</v>
      </c>
      <c r="O8">
        <f>COUNTIF(Table10[ABC class column],Table11[[#This Row],[ABC Class]])</f>
        <v>1035</v>
      </c>
      <c r="P8" s="6">
        <f>COUNTIF(Table10[ABC class column],Table11[[#This Row],[ABC Class]])/COUNTA(Table10[ABC class column])</f>
        <v>0.25823353293413176</v>
      </c>
      <c r="Q8" s="7">
        <f>SUMIF(Table10[ABC class column],Table11[[#This Row],[ABC Class]],Table10[[#Headers],[#Data],[Product Revenue]])</f>
        <v>1299078.8900000004</v>
      </c>
      <c r="R8" s="6">
        <f>SUMIF(Table10[ABC class column],Table11[[#This Row],[ABC Class]],Table10[[#Data],[#Totals],[Product Revenue]])/Table10[[#Totals],[Product Revenue]]</f>
        <v>0.15017020558380595</v>
      </c>
    </row>
    <row r="9" spans="1:18" x14ac:dyDescent="0.3">
      <c r="A9" t="s">
        <v>23</v>
      </c>
      <c r="B9" s="2">
        <v>40520.511805555558</v>
      </c>
      <c r="C9" s="3">
        <v>1.3222222222175333</v>
      </c>
      <c r="E9" s="4" t="s">
        <v>24</v>
      </c>
      <c r="F9">
        <v>1522</v>
      </c>
      <c r="H9" t="s">
        <v>25</v>
      </c>
      <c r="I9" s="1">
        <v>70291.029999999751</v>
      </c>
      <c r="J9" s="5">
        <f t="shared" si="1"/>
        <v>450615.239999999</v>
      </c>
      <c r="K9" s="6">
        <f>J9/Table10[[#Totals],[Product Revenue]]</f>
        <v>5.2156610943985562E-2</v>
      </c>
      <c r="L9" t="str">
        <f>IF(Table10[[#This Row],[Cummuative %]]&lt;=0.8,"A",IF(Table10[[#This Row],[Cummuative %]]&lt;=0.95,"B","C"))</f>
        <v>A</v>
      </c>
      <c r="N9" t="s">
        <v>26</v>
      </c>
      <c r="O9">
        <f>COUNTIF(Table10[ABC class column],Table11[[#This Row],[ABC Class]])</f>
        <v>2089</v>
      </c>
      <c r="P9" s="6">
        <f>COUNTIF(Table10[ABC class column],Table11[[#This Row],[ABC Class]])/COUNTA(Table10[ABC class column])</f>
        <v>0.52120758483033935</v>
      </c>
      <c r="Q9" s="7">
        <f>SUMIF(Table10[ABC class column],Table11[[#This Row],[ABC Class]],Table10[[#Headers],[#Data],[Product Revenue]])</f>
        <v>432644.12999999983</v>
      </c>
      <c r="R9" s="6">
        <f>SUMIF(Table10[ABC class column],Table11[[#This Row],[ABC Class]],Table10[[#Data],[#Totals],[Product Revenue]])/Table10[[#Totals],[Product Revenue]]</f>
        <v>5.0002537519655485E-2</v>
      </c>
    </row>
    <row r="10" spans="1:18" x14ac:dyDescent="0.3">
      <c r="A10" t="s">
        <v>27</v>
      </c>
      <c r="B10" s="2">
        <v>40515.47152777778</v>
      </c>
      <c r="C10" s="3">
        <v>6.3624999999956344</v>
      </c>
      <c r="E10" s="4" t="s">
        <v>28</v>
      </c>
      <c r="F10">
        <v>1335</v>
      </c>
      <c r="H10" t="s">
        <v>29</v>
      </c>
      <c r="I10" s="1">
        <v>41457.640000000043</v>
      </c>
      <c r="J10" s="5">
        <f t="shared" si="1"/>
        <v>492072.87999999907</v>
      </c>
      <c r="K10" s="6">
        <f>J10/Table10[[#Totals],[Product Revenue]]</f>
        <v>5.6955139285228128E-2</v>
      </c>
      <c r="L10" t="str">
        <f>IF(Table10[[#This Row],[Cummuative %]]&lt;=0.8,"A",IF(Table10[[#This Row],[Cummuative %]]&lt;=0.95,"B","C"))</f>
        <v>A</v>
      </c>
    </row>
    <row r="11" spans="1:18" x14ac:dyDescent="0.3">
      <c r="A11" t="s">
        <v>30</v>
      </c>
      <c r="B11" s="2">
        <v>40511.643055555556</v>
      </c>
      <c r="C11" s="3">
        <v>10.190972222218988</v>
      </c>
      <c r="E11" s="4" t="s">
        <v>25</v>
      </c>
      <c r="F11">
        <v>1333</v>
      </c>
      <c r="H11" t="s">
        <v>31</v>
      </c>
      <c r="I11" s="1">
        <v>41223.559999999918</v>
      </c>
      <c r="J11" s="5">
        <f t="shared" si="1"/>
        <v>533296.43999999901</v>
      </c>
      <c r="K11" s="6">
        <f>J11/Table10[[#Totals],[Product Revenue]]</f>
        <v>6.1726573958955644E-2</v>
      </c>
      <c r="L11" t="str">
        <f>IF(Table10[[#This Row],[Cummuative %]]&lt;=0.8,"A",IF(Table10[[#This Row],[Cummuative %]]&lt;=0.95,"B","C"))</f>
        <v>A</v>
      </c>
    </row>
    <row r="12" spans="1:18" x14ac:dyDescent="0.3">
      <c r="A12" t="s">
        <v>32</v>
      </c>
      <c r="B12" s="2">
        <v>40518.550694444442</v>
      </c>
      <c r="C12" s="3">
        <v>3.2833333333328483</v>
      </c>
      <c r="E12" s="4" t="s">
        <v>33</v>
      </c>
      <c r="F12">
        <v>1318</v>
      </c>
      <c r="H12" t="s">
        <v>34</v>
      </c>
      <c r="I12" s="1">
        <v>40156.050000000047</v>
      </c>
      <c r="J12" s="5">
        <f t="shared" si="1"/>
        <v>573452.48999999906</v>
      </c>
      <c r="K12" s="6">
        <f>J12/Table10[[#Totals],[Product Revenue]]</f>
        <v>6.6374449332405591E-2</v>
      </c>
      <c r="L12" t="str">
        <f>IF(Table10[[#This Row],[Cummuative %]]&lt;=0.8,"A",IF(Table10[[#This Row],[Cummuative %]]&lt;=0.95,"B","C"))</f>
        <v>A</v>
      </c>
      <c r="N12" t="s">
        <v>35</v>
      </c>
    </row>
    <row r="13" spans="1:18" x14ac:dyDescent="0.3">
      <c r="A13" t="s">
        <v>36</v>
      </c>
      <c r="B13" s="2">
        <v>40514.551388888889</v>
      </c>
      <c r="C13" s="3">
        <v>7.2826388888861402</v>
      </c>
      <c r="E13" s="4" t="s">
        <v>37</v>
      </c>
      <c r="F13">
        <v>1174</v>
      </c>
      <c r="H13" t="s">
        <v>38</v>
      </c>
      <c r="I13" s="1">
        <v>36871.550000000047</v>
      </c>
      <c r="J13" s="5">
        <f t="shared" si="1"/>
        <v>610324.03999999911</v>
      </c>
      <c r="K13" s="6">
        <f>J13/Table10[[#Totals],[Product Revenue]]</f>
        <v>7.0642159160088563E-2</v>
      </c>
      <c r="L13" t="str">
        <f>IF(Table10[[#This Row],[Cummuative %]]&lt;=0.8,"A",IF(Table10[[#This Row],[Cummuative %]]&lt;=0.95,"B","C"))</f>
        <v>A</v>
      </c>
      <c r="N13">
        <v>4008</v>
      </c>
    </row>
    <row r="14" spans="1:18" x14ac:dyDescent="0.3">
      <c r="A14" t="s">
        <v>39</v>
      </c>
      <c r="B14" s="2">
        <v>40520.651388888888</v>
      </c>
      <c r="C14" s="3">
        <v>1.1826388888875954</v>
      </c>
      <c r="E14" s="4" t="s">
        <v>40</v>
      </c>
      <c r="F14">
        <v>1136</v>
      </c>
      <c r="H14" t="s">
        <v>41</v>
      </c>
      <c r="I14" s="1">
        <v>36417.040000000052</v>
      </c>
      <c r="J14" s="5">
        <f t="shared" si="1"/>
        <v>646741.07999999914</v>
      </c>
      <c r="K14" s="6">
        <f>J14/Table10[[#Totals],[Product Revenue]]</f>
        <v>7.4857261576534939E-2</v>
      </c>
      <c r="L14" t="str">
        <f>IF(Table10[[#This Row],[Cummuative %]]&lt;=0.8,"A",IF(Table10[[#This Row],[Cummuative %]]&lt;=0.95,"B","C"))</f>
        <v>A</v>
      </c>
    </row>
    <row r="15" spans="1:18" x14ac:dyDescent="0.3">
      <c r="A15" t="s">
        <v>42</v>
      </c>
      <c r="B15" s="2">
        <v>40521.588888888888</v>
      </c>
      <c r="C15" s="3">
        <v>0.24513888888759539</v>
      </c>
      <c r="E15" s="4" t="s">
        <v>43</v>
      </c>
      <c r="F15">
        <v>1051</v>
      </c>
      <c r="H15" t="s">
        <v>44</v>
      </c>
      <c r="I15" s="1">
        <v>35017.300000000025</v>
      </c>
      <c r="J15" s="5">
        <f t="shared" si="1"/>
        <v>681758.37999999919</v>
      </c>
      <c r="K15" s="6">
        <f>J15/Table10[[#Totals],[Product Revenue]]</f>
        <v>7.8910350620768843E-2</v>
      </c>
      <c r="L15" t="str">
        <f>IF(Table10[[#This Row],[Cummuative %]]&lt;=0.8,"A",IF(Table10[[#This Row],[Cummuative %]]&lt;=0.95,"B","C"))</f>
        <v>A</v>
      </c>
    </row>
    <row r="16" spans="1:18" x14ac:dyDescent="0.3">
      <c r="A16" t="s">
        <v>45</v>
      </c>
      <c r="B16" s="2">
        <v>40494.571527777778</v>
      </c>
      <c r="C16" s="3">
        <v>27.26249999999709</v>
      </c>
      <c r="E16" s="4" t="s">
        <v>46</v>
      </c>
      <c r="F16">
        <v>1041</v>
      </c>
      <c r="H16" t="s">
        <v>47</v>
      </c>
      <c r="I16" s="1">
        <v>34044.750000000022</v>
      </c>
      <c r="J16" s="5">
        <f t="shared" si="1"/>
        <v>715803.12999999919</v>
      </c>
      <c r="K16" s="6">
        <f>J16/Table10[[#Totals],[Product Revenue]]</f>
        <v>8.2850871541533214E-2</v>
      </c>
      <c r="L16" t="str">
        <f>IF(Table10[[#This Row],[Cummuative %]]&lt;=0.8,"A",IF(Table10[[#This Row],[Cummuative %]]&lt;=0.95,"B","C"))</f>
        <v>A</v>
      </c>
    </row>
    <row r="17" spans="1:12" x14ac:dyDescent="0.3">
      <c r="A17" t="s">
        <v>48</v>
      </c>
      <c r="B17" s="2">
        <v>40521.419444444444</v>
      </c>
      <c r="C17" s="3">
        <v>0.41458333333139308</v>
      </c>
      <c r="E17" s="4" t="s">
        <v>49</v>
      </c>
      <c r="F17">
        <v>1020</v>
      </c>
      <c r="H17" t="s">
        <v>50</v>
      </c>
      <c r="I17" s="1">
        <v>33926.250000000015</v>
      </c>
      <c r="J17" s="5">
        <f t="shared" si="1"/>
        <v>749729.37999999919</v>
      </c>
      <c r="K17" s="6">
        <f>J17/Table10[[#Totals],[Product Revenue]]</f>
        <v>8.6777676640354087E-2</v>
      </c>
      <c r="L17" t="str">
        <f>IF(Table10[[#This Row],[Cummuative %]]&lt;=0.8,"A",IF(Table10[[#This Row],[Cummuative %]]&lt;=0.95,"B","C"))</f>
        <v>A</v>
      </c>
    </row>
    <row r="18" spans="1:12" x14ac:dyDescent="0.3">
      <c r="A18" t="s">
        <v>51</v>
      </c>
      <c r="B18" s="2">
        <v>40288.531944444447</v>
      </c>
      <c r="C18" s="3">
        <v>233.30208333332848</v>
      </c>
      <c r="E18" s="4" t="s">
        <v>31</v>
      </c>
      <c r="F18">
        <v>1016</v>
      </c>
      <c r="H18" t="s">
        <v>52</v>
      </c>
      <c r="I18" s="1">
        <v>33750.959999999999</v>
      </c>
      <c r="J18" s="5">
        <f t="shared" si="1"/>
        <v>783480.33999999915</v>
      </c>
      <c r="K18" s="6">
        <f>J18/Table10[[#Totals],[Product Revenue]]</f>
        <v>9.0684192739778569E-2</v>
      </c>
      <c r="L18" t="str">
        <f>IF(Table10[[#This Row],[Cummuative %]]&lt;=0.8,"A",IF(Table10[[#This Row],[Cummuative %]]&lt;=0.95,"B","C"))</f>
        <v>A</v>
      </c>
    </row>
    <row r="19" spans="1:12" x14ac:dyDescent="0.3">
      <c r="A19" t="s">
        <v>53</v>
      </c>
      <c r="B19" s="2">
        <v>40521.590277777781</v>
      </c>
      <c r="C19" s="3">
        <v>0.24374999999417923</v>
      </c>
      <c r="E19" s="4" t="s">
        <v>54</v>
      </c>
      <c r="F19">
        <v>1009</v>
      </c>
      <c r="H19" t="s">
        <v>43</v>
      </c>
      <c r="I19" s="1">
        <v>33632.700000000266</v>
      </c>
      <c r="J19" s="5">
        <f t="shared" si="1"/>
        <v>817113.03999999946</v>
      </c>
      <c r="K19" s="6">
        <f>J19/Table10[[#Totals],[Product Revenue]]</f>
        <v>9.4577020796139472E-2</v>
      </c>
      <c r="L19" t="str">
        <f>IF(Table10[[#This Row],[Cummuative %]]&lt;=0.8,"A",IF(Table10[[#This Row],[Cummuative %]]&lt;=0.95,"B","C"))</f>
        <v>A</v>
      </c>
    </row>
    <row r="20" spans="1:12" x14ac:dyDescent="0.3">
      <c r="A20" t="s">
        <v>55</v>
      </c>
      <c r="B20" s="2">
        <v>40482.681250000001</v>
      </c>
      <c r="C20" s="3">
        <v>39.152777777773736</v>
      </c>
      <c r="E20" s="4" t="s">
        <v>56</v>
      </c>
      <c r="F20">
        <v>997</v>
      </c>
      <c r="H20" t="s">
        <v>33</v>
      </c>
      <c r="I20" s="1">
        <v>31821.400000000056</v>
      </c>
      <c r="J20" s="5">
        <f t="shared" si="1"/>
        <v>848934.43999999948</v>
      </c>
      <c r="K20" s="6">
        <f>J20/Table10[[#Totals],[Product Revenue]]</f>
        <v>9.8260199331097461E-2</v>
      </c>
      <c r="L20" t="str">
        <f>IF(Table10[[#This Row],[Cummuative %]]&lt;=0.8,"A",IF(Table10[[#This Row],[Cummuative %]]&lt;=0.95,"B","C"))</f>
        <v>A</v>
      </c>
    </row>
    <row r="21" spans="1:12" x14ac:dyDescent="0.3">
      <c r="A21" t="s">
        <v>57</v>
      </c>
      <c r="B21" s="2">
        <v>40520.486805555556</v>
      </c>
      <c r="C21" s="3">
        <v>1.3472222222189885</v>
      </c>
      <c r="E21" s="4" t="s">
        <v>58</v>
      </c>
      <c r="F21">
        <v>994</v>
      </c>
      <c r="H21" t="s">
        <v>59</v>
      </c>
      <c r="I21" s="1">
        <v>31183.8500000001</v>
      </c>
      <c r="J21" s="5">
        <f t="shared" si="1"/>
        <v>880118.28999999957</v>
      </c>
      <c r="K21" s="6">
        <f>J21/Table10[[#Totals],[Product Revenue]]</f>
        <v>0.10186958442909284</v>
      </c>
      <c r="L21" t="str">
        <f>IF(Table10[[#This Row],[Cummuative %]]&lt;=0.8,"A",IF(Table10[[#This Row],[Cummuative %]]&lt;=0.95,"B","C"))</f>
        <v>A</v>
      </c>
    </row>
    <row r="22" spans="1:12" x14ac:dyDescent="0.3">
      <c r="A22" t="s">
        <v>60</v>
      </c>
      <c r="B22" s="2">
        <v>40520.52847222222</v>
      </c>
      <c r="C22" s="3">
        <v>1.3055555555547471</v>
      </c>
      <c r="E22" s="4" t="s">
        <v>61</v>
      </c>
      <c r="F22">
        <v>986</v>
      </c>
      <c r="H22" t="s">
        <v>62</v>
      </c>
      <c r="I22" s="1">
        <v>31122.300000000068</v>
      </c>
      <c r="J22" s="5">
        <f t="shared" si="1"/>
        <v>911240.58999999962</v>
      </c>
      <c r="K22" s="6">
        <f>J22/Table10[[#Totals],[Product Revenue]]</f>
        <v>0.10547184540185091</v>
      </c>
      <c r="L22" t="str">
        <f>IF(Table10[[#This Row],[Cummuative %]]&lt;=0.8,"A",IF(Table10[[#This Row],[Cummuative %]]&lt;=0.95,"B","C"))</f>
        <v>A</v>
      </c>
    </row>
    <row r="23" spans="1:12" x14ac:dyDescent="0.3">
      <c r="A23" t="s">
        <v>63</v>
      </c>
      <c r="B23" s="2">
        <v>40517.695138888892</v>
      </c>
      <c r="C23" s="3">
        <v>4.1388888888832298</v>
      </c>
      <c r="E23" s="4" t="s">
        <v>64</v>
      </c>
      <c r="F23">
        <v>974</v>
      </c>
      <c r="H23" t="s">
        <v>65</v>
      </c>
      <c r="I23" s="1">
        <v>29888.019999999953</v>
      </c>
      <c r="J23" s="5">
        <f t="shared" si="1"/>
        <v>941128.60999999952</v>
      </c>
      <c r="K23" s="6">
        <f>J23/Table10[[#Totals],[Product Revenue]]</f>
        <v>0.10893124422517091</v>
      </c>
      <c r="L23" t="str">
        <f>IF(Table10[[#This Row],[Cummuative %]]&lt;=0.8,"A",IF(Table10[[#This Row],[Cummuative %]]&lt;=0.95,"B","C"))</f>
        <v>A</v>
      </c>
    </row>
    <row r="24" spans="1:12" x14ac:dyDescent="0.3">
      <c r="A24" t="s">
        <v>66</v>
      </c>
      <c r="B24" s="2">
        <v>40511.405555555553</v>
      </c>
      <c r="C24" s="3">
        <v>10.428472222221899</v>
      </c>
      <c r="E24" s="4" t="s">
        <v>67</v>
      </c>
      <c r="F24">
        <v>973</v>
      </c>
      <c r="H24" t="s">
        <v>28</v>
      </c>
      <c r="I24" s="1">
        <v>29694.859999999968</v>
      </c>
      <c r="J24" s="5">
        <f t="shared" si="1"/>
        <v>970823.46999999951</v>
      </c>
      <c r="K24" s="6">
        <f>J24/Table10[[#Totals],[Product Revenue]]</f>
        <v>0.11236828567999636</v>
      </c>
      <c r="L24" t="str">
        <f>IF(Table10[[#This Row],[Cummuative %]]&lt;=0.8,"A",IF(Table10[[#This Row],[Cummuative %]]&lt;=0.95,"B","C"))</f>
        <v>A</v>
      </c>
    </row>
    <row r="25" spans="1:12" x14ac:dyDescent="0.3">
      <c r="A25" t="s">
        <v>68</v>
      </c>
      <c r="B25" s="2">
        <v>40518.618750000001</v>
      </c>
      <c r="C25" s="3">
        <v>3.2152777777737356</v>
      </c>
      <c r="E25" s="4" t="s">
        <v>69</v>
      </c>
      <c r="F25">
        <v>965</v>
      </c>
      <c r="H25" t="s">
        <v>70</v>
      </c>
      <c r="I25" s="1">
        <v>29349.000000000069</v>
      </c>
      <c r="J25" s="5">
        <f t="shared" si="1"/>
        <v>1000172.4699999996</v>
      </c>
      <c r="K25" s="6">
        <f>J25/Table10[[#Totals],[Product Revenue]]</f>
        <v>0.11576529545400011</v>
      </c>
      <c r="L25" t="str">
        <f>IF(Table10[[#This Row],[Cummuative %]]&lt;=0.8,"A",IF(Table10[[#This Row],[Cummuative %]]&lt;=0.95,"B","C"))</f>
        <v>A</v>
      </c>
    </row>
    <row r="26" spans="1:12" x14ac:dyDescent="0.3">
      <c r="A26" t="s">
        <v>71</v>
      </c>
      <c r="B26" s="2">
        <v>40518.618750000001</v>
      </c>
      <c r="C26" s="3">
        <v>3.2152777777737356</v>
      </c>
      <c r="E26" s="4" t="s">
        <v>72</v>
      </c>
      <c r="F26">
        <v>954</v>
      </c>
      <c r="H26" t="s">
        <v>73</v>
      </c>
      <c r="I26" s="1">
        <v>28746.540000000041</v>
      </c>
      <c r="J26" s="5">
        <f t="shared" si="1"/>
        <v>1028919.0099999997</v>
      </c>
      <c r="K26" s="6">
        <f>J26/Table10[[#Totals],[Product Revenue]]</f>
        <v>0.11909257329477115</v>
      </c>
      <c r="L26" t="str">
        <f>IF(Table10[[#This Row],[Cummuative %]]&lt;=0.8,"A",IF(Table10[[#This Row],[Cummuative %]]&lt;=0.95,"B","C"))</f>
        <v>A</v>
      </c>
    </row>
    <row r="27" spans="1:12" x14ac:dyDescent="0.3">
      <c r="A27" t="s">
        <v>74</v>
      </c>
      <c r="B27" s="2">
        <v>40496.615972222222</v>
      </c>
      <c r="C27" s="3">
        <v>25.218055555553292</v>
      </c>
      <c r="E27" s="4" t="s">
        <v>75</v>
      </c>
      <c r="F27">
        <v>949</v>
      </c>
      <c r="H27" t="s">
        <v>76</v>
      </c>
      <c r="I27" s="1">
        <v>28129.890000000018</v>
      </c>
      <c r="J27" s="5">
        <f t="shared" si="1"/>
        <v>1057048.8999999997</v>
      </c>
      <c r="K27" s="6">
        <f>J27/Table10[[#Totals],[Product Revenue]]</f>
        <v>0.12234847677603626</v>
      </c>
      <c r="L27" t="str">
        <f>IF(Table10[[#This Row],[Cummuative %]]&lt;=0.8,"A",IF(Table10[[#This Row],[Cummuative %]]&lt;=0.95,"B","C"))</f>
        <v>A</v>
      </c>
    </row>
    <row r="28" spans="1:12" x14ac:dyDescent="0.3">
      <c r="A28" t="s">
        <v>59</v>
      </c>
      <c r="B28" s="2">
        <v>40521.617361111108</v>
      </c>
      <c r="C28" s="3">
        <v>0.21666666666715173</v>
      </c>
      <c r="E28" s="4" t="s">
        <v>41</v>
      </c>
      <c r="F28">
        <v>934</v>
      </c>
      <c r="H28" t="s">
        <v>37</v>
      </c>
      <c r="I28" s="1">
        <v>28028.300000000032</v>
      </c>
      <c r="J28" s="5">
        <f t="shared" si="1"/>
        <v>1085077.1999999997</v>
      </c>
      <c r="K28" s="6">
        <f>J28/Table10[[#Totals],[Product Revenue]]</f>
        <v>0.12559262168893648</v>
      </c>
      <c r="L28" t="str">
        <f>IF(Table10[[#This Row],[Cummuative %]]&lt;=0.8,"A",IF(Table10[[#This Row],[Cummuative %]]&lt;=0.95,"B","C"))</f>
        <v>A</v>
      </c>
    </row>
    <row r="29" spans="1:12" x14ac:dyDescent="0.3">
      <c r="A29" t="s">
        <v>47</v>
      </c>
      <c r="B29" s="2">
        <v>40520.525000000001</v>
      </c>
      <c r="C29" s="3">
        <v>1.3090277777737356</v>
      </c>
      <c r="E29" s="4" t="s">
        <v>77</v>
      </c>
      <c r="F29">
        <v>928</v>
      </c>
      <c r="H29" t="s">
        <v>24</v>
      </c>
      <c r="I29" s="1">
        <v>27637.060000000336</v>
      </c>
      <c r="J29" s="5">
        <f t="shared" si="1"/>
        <v>1112714.26</v>
      </c>
      <c r="K29" s="6">
        <f>J29/Table10[[#Totals],[Product Revenue]]</f>
        <v>0.12879148239780999</v>
      </c>
      <c r="L29" t="str">
        <f>IF(Table10[[#This Row],[Cummuative %]]&lt;=0.8,"A",IF(Table10[[#This Row],[Cummuative %]]&lt;=0.95,"B","C"))</f>
        <v>A</v>
      </c>
    </row>
    <row r="30" spans="1:12" x14ac:dyDescent="0.3">
      <c r="A30" t="s">
        <v>78</v>
      </c>
      <c r="B30" s="2">
        <v>40517.447916666664</v>
      </c>
      <c r="C30" s="3">
        <v>4.3861111111109494</v>
      </c>
      <c r="E30" s="4" t="s">
        <v>79</v>
      </c>
      <c r="F30">
        <v>928</v>
      </c>
      <c r="H30" t="s">
        <v>58</v>
      </c>
      <c r="I30" s="1">
        <v>27300.610000000248</v>
      </c>
      <c r="J30" s="5">
        <f t="shared" si="1"/>
        <v>1140014.8700000003</v>
      </c>
      <c r="K30" s="6">
        <f>J30/Table10[[#Totals],[Product Revenue]]</f>
        <v>0.13195140058944393</v>
      </c>
      <c r="L30" t="str">
        <f>IF(Table10[[#This Row],[Cummuative %]]&lt;=0.8,"A",IF(Table10[[#This Row],[Cummuative %]]&lt;=0.95,"B","C"))</f>
        <v>A</v>
      </c>
    </row>
    <row r="31" spans="1:12" x14ac:dyDescent="0.3">
      <c r="A31" t="s">
        <v>80</v>
      </c>
      <c r="B31" s="2">
        <v>40412.489583333336</v>
      </c>
      <c r="C31" s="3">
        <v>109.34444444443943</v>
      </c>
      <c r="E31" s="4" t="s">
        <v>81</v>
      </c>
      <c r="F31">
        <v>921</v>
      </c>
      <c r="H31" t="s">
        <v>49</v>
      </c>
      <c r="I31" s="1">
        <v>27232.670000000009</v>
      </c>
      <c r="J31" s="5">
        <f t="shared" si="1"/>
        <v>1167247.5400000003</v>
      </c>
      <c r="K31" s="6">
        <f>J31/Table10[[#Totals],[Product Revenue]]</f>
        <v>0.13510345504316359</v>
      </c>
      <c r="L31" t="str">
        <f>IF(Table10[[#This Row],[Cummuative %]]&lt;=0.8,"A",IF(Table10[[#This Row],[Cummuative %]]&lt;=0.95,"B","C"))</f>
        <v>A</v>
      </c>
    </row>
    <row r="32" spans="1:12" x14ac:dyDescent="0.3">
      <c r="A32" t="s">
        <v>82</v>
      </c>
      <c r="B32" s="2">
        <v>40511.455555555556</v>
      </c>
      <c r="C32" s="3">
        <v>10.378472222218988</v>
      </c>
      <c r="E32" s="4" t="s">
        <v>62</v>
      </c>
      <c r="F32">
        <v>917</v>
      </c>
      <c r="H32" t="s">
        <v>69</v>
      </c>
      <c r="I32" s="1">
        <v>26443.400000000103</v>
      </c>
      <c r="J32" s="5">
        <f t="shared" si="1"/>
        <v>1193690.9400000004</v>
      </c>
      <c r="K32" s="6">
        <f>J32/Table10[[#Totals],[Product Revenue]]</f>
        <v>0.13816415517801967</v>
      </c>
      <c r="L32" t="str">
        <f>IF(Table10[[#This Row],[Cummuative %]]&lt;=0.8,"A",IF(Table10[[#This Row],[Cummuative %]]&lt;=0.95,"B","C"))</f>
        <v>A</v>
      </c>
    </row>
    <row r="33" spans="1:12" x14ac:dyDescent="0.3">
      <c r="A33" t="s">
        <v>83</v>
      </c>
      <c r="B33" s="2">
        <v>40492.563194444447</v>
      </c>
      <c r="C33" s="3">
        <v>29.270833333328483</v>
      </c>
      <c r="E33" s="4" t="s">
        <v>29</v>
      </c>
      <c r="F33">
        <v>895</v>
      </c>
      <c r="H33" t="s">
        <v>84</v>
      </c>
      <c r="I33" s="1">
        <v>26262.679999999975</v>
      </c>
      <c r="J33" s="5">
        <f t="shared" si="1"/>
        <v>1219953.6200000003</v>
      </c>
      <c r="K33" s="6">
        <f>J33/Table10[[#Totals],[Product Revenue]]</f>
        <v>0.14120393781632187</v>
      </c>
      <c r="L33" t="str">
        <f>IF(Table10[[#This Row],[Cummuative %]]&lt;=0.8,"A",IF(Table10[[#This Row],[Cummuative %]]&lt;=0.95,"B","C"))</f>
        <v>A</v>
      </c>
    </row>
    <row r="34" spans="1:12" x14ac:dyDescent="0.3">
      <c r="A34" t="s">
        <v>85</v>
      </c>
      <c r="B34" s="2">
        <v>40150.5625</v>
      </c>
      <c r="C34" s="3">
        <v>371.27152777777519</v>
      </c>
      <c r="E34" s="4" t="s">
        <v>86</v>
      </c>
      <c r="F34">
        <v>888</v>
      </c>
      <c r="H34" t="s">
        <v>87</v>
      </c>
      <c r="I34" s="1">
        <v>26035.080000000042</v>
      </c>
      <c r="J34" s="5">
        <f t="shared" si="1"/>
        <v>1245988.7000000004</v>
      </c>
      <c r="K34" s="6">
        <f>J34/Table10[[#Totals],[Product Revenue]]</f>
        <v>0.144217376816866</v>
      </c>
      <c r="L34" t="str">
        <f>IF(Table10[[#This Row],[Cummuative %]]&lt;=0.8,"A",IF(Table10[[#This Row],[Cummuative %]]&lt;=0.95,"B","C"))</f>
        <v>A</v>
      </c>
    </row>
    <row r="35" spans="1:12" x14ac:dyDescent="0.3">
      <c r="A35" t="s">
        <v>88</v>
      </c>
      <c r="B35" s="2">
        <v>40521.727083333331</v>
      </c>
      <c r="C35" s="3">
        <v>0.10694444444379769</v>
      </c>
      <c r="E35" s="4" t="s">
        <v>89</v>
      </c>
      <c r="F35">
        <v>888</v>
      </c>
      <c r="H35" t="s">
        <v>90</v>
      </c>
      <c r="I35" s="1">
        <v>25574.700000000033</v>
      </c>
      <c r="J35" s="5">
        <f t="shared" si="1"/>
        <v>1271563.4000000004</v>
      </c>
      <c r="K35" s="6">
        <f>J35/Table10[[#Totals],[Product Revenue]]</f>
        <v>0.14717752898106964</v>
      </c>
      <c r="L35" t="str">
        <f>IF(Table10[[#This Row],[Cummuative %]]&lt;=0.8,"A",IF(Table10[[#This Row],[Cummuative %]]&lt;=0.95,"B","C"))</f>
        <v>A</v>
      </c>
    </row>
    <row r="36" spans="1:12" x14ac:dyDescent="0.3">
      <c r="A36" t="s">
        <v>91</v>
      </c>
      <c r="B36" s="2">
        <v>40521.590277777781</v>
      </c>
      <c r="C36" s="3">
        <v>0.24374999999417923</v>
      </c>
      <c r="E36" s="4" t="s">
        <v>50</v>
      </c>
      <c r="F36">
        <v>876</v>
      </c>
      <c r="H36" t="s">
        <v>81</v>
      </c>
      <c r="I36" s="1">
        <v>25542.150000000114</v>
      </c>
      <c r="J36" s="5">
        <f t="shared" si="1"/>
        <v>1297105.5500000005</v>
      </c>
      <c r="K36" s="6">
        <f>J36/Table10[[#Totals],[Product Revenue]]</f>
        <v>0.15013391363468884</v>
      </c>
      <c r="L36" t="str">
        <f>IF(Table10[[#This Row],[Cummuative %]]&lt;=0.8,"A",IF(Table10[[#This Row],[Cummuative %]]&lt;=0.95,"B","C"))</f>
        <v>A</v>
      </c>
    </row>
    <row r="37" spans="1:12" x14ac:dyDescent="0.3">
      <c r="A37" t="s">
        <v>92</v>
      </c>
      <c r="B37" s="2">
        <v>40517.695138888892</v>
      </c>
      <c r="C37" s="3">
        <v>4.1388888888832298</v>
      </c>
      <c r="E37" s="4" t="s">
        <v>93</v>
      </c>
      <c r="F37">
        <v>874</v>
      </c>
      <c r="H37" t="s">
        <v>94</v>
      </c>
      <c r="I37" s="1">
        <v>25422.700000000081</v>
      </c>
      <c r="J37" s="5">
        <f t="shared" si="1"/>
        <v>1322528.2500000007</v>
      </c>
      <c r="K37" s="6">
        <f>J37/Table10[[#Totals],[Product Revenue]]</f>
        <v>0.15307647250829834</v>
      </c>
      <c r="L37" t="str">
        <f>IF(Table10[[#This Row],[Cummuative %]]&lt;=0.8,"A",IF(Table10[[#This Row],[Cummuative %]]&lt;=0.95,"B","C"))</f>
        <v>A</v>
      </c>
    </row>
    <row r="38" spans="1:12" x14ac:dyDescent="0.3">
      <c r="A38" t="s">
        <v>95</v>
      </c>
      <c r="B38" s="2">
        <v>40518.523611111108</v>
      </c>
      <c r="C38" s="3">
        <v>3.3104166666671517</v>
      </c>
      <c r="E38" s="4" t="s">
        <v>96</v>
      </c>
      <c r="F38">
        <v>865</v>
      </c>
      <c r="H38" t="s">
        <v>97</v>
      </c>
      <c r="I38" s="1">
        <v>24965.75</v>
      </c>
      <c r="J38" s="5">
        <f t="shared" si="1"/>
        <v>1347494.0000000007</v>
      </c>
      <c r="K38" s="6">
        <f>J38/Table10[[#Totals],[Product Revenue]]</f>
        <v>0.15596614155205907</v>
      </c>
      <c r="L38" t="str">
        <f>IF(Table10[[#This Row],[Cummuative %]]&lt;=0.8,"A",IF(Table10[[#This Row],[Cummuative %]]&lt;=0.95,"B","C"))</f>
        <v>A</v>
      </c>
    </row>
    <row r="39" spans="1:12" x14ac:dyDescent="0.3">
      <c r="A39" t="s">
        <v>98</v>
      </c>
      <c r="B39" s="2">
        <v>40514.563888888886</v>
      </c>
      <c r="C39" s="3">
        <v>7.2701388888890506</v>
      </c>
      <c r="E39" s="4" t="s">
        <v>99</v>
      </c>
      <c r="F39">
        <v>852</v>
      </c>
      <c r="H39" t="s">
        <v>89</v>
      </c>
      <c r="I39" s="1">
        <v>24511.280000000108</v>
      </c>
      <c r="J39" s="5">
        <f t="shared" si="1"/>
        <v>1372005.2800000007</v>
      </c>
      <c r="K39" s="6">
        <f>J39/Table10[[#Totals],[Product Revenue]]</f>
        <v>0.15880320781439652</v>
      </c>
      <c r="L39" t="str">
        <f>IF(Table10[[#This Row],[Cummuative %]]&lt;=0.8,"A",IF(Table10[[#This Row],[Cummuative %]]&lt;=0.95,"B","C"))</f>
        <v>A</v>
      </c>
    </row>
    <row r="40" spans="1:12" x14ac:dyDescent="0.3">
      <c r="A40" t="s">
        <v>100</v>
      </c>
      <c r="B40" s="2">
        <v>40521.590277777781</v>
      </c>
      <c r="C40" s="3">
        <v>0.24374999999417923</v>
      </c>
      <c r="E40" s="4" t="s">
        <v>101</v>
      </c>
      <c r="F40">
        <v>841</v>
      </c>
      <c r="H40" t="s">
        <v>102</v>
      </c>
      <c r="I40" s="1">
        <v>24214.900000000074</v>
      </c>
      <c r="J40" s="5">
        <f t="shared" si="1"/>
        <v>1396220.1800000009</v>
      </c>
      <c r="K40" s="6">
        <f>J40/Table10[[#Totals],[Product Revenue]]</f>
        <v>0.16160596947498201</v>
      </c>
      <c r="L40" t="str">
        <f>IF(Table10[[#This Row],[Cummuative %]]&lt;=0.8,"A",IF(Table10[[#This Row],[Cummuative %]]&lt;=0.95,"B","C"))</f>
        <v>A</v>
      </c>
    </row>
    <row r="41" spans="1:12" x14ac:dyDescent="0.3">
      <c r="A41" t="s">
        <v>103</v>
      </c>
      <c r="B41" s="2">
        <v>40521.590277777781</v>
      </c>
      <c r="C41" s="3">
        <v>0.24374999999417923</v>
      </c>
      <c r="E41" s="4" t="s">
        <v>70</v>
      </c>
      <c r="F41">
        <v>818</v>
      </c>
      <c r="H41" t="s">
        <v>96</v>
      </c>
      <c r="I41" s="1">
        <v>24062.700000000128</v>
      </c>
      <c r="J41" s="5">
        <f t="shared" si="1"/>
        <v>1420282.8800000011</v>
      </c>
      <c r="K41" s="6">
        <f>J41/Table10[[#Totals],[Product Revenue]]</f>
        <v>0.16439111469590675</v>
      </c>
      <c r="L41" t="str">
        <f>IF(Table10[[#This Row],[Cummuative %]]&lt;=0.8,"A",IF(Table10[[#This Row],[Cummuative %]]&lt;=0.95,"B","C"))</f>
        <v>A</v>
      </c>
    </row>
    <row r="42" spans="1:12" x14ac:dyDescent="0.3">
      <c r="A42" t="s">
        <v>104</v>
      </c>
      <c r="B42" s="2">
        <v>40521.590277777781</v>
      </c>
      <c r="C42" s="3">
        <v>0.24374999999417923</v>
      </c>
      <c r="E42" s="4" t="s">
        <v>105</v>
      </c>
      <c r="F42">
        <v>818</v>
      </c>
      <c r="H42" t="s">
        <v>106</v>
      </c>
      <c r="I42" s="1">
        <v>23866.90000000018</v>
      </c>
      <c r="J42" s="5">
        <f t="shared" si="1"/>
        <v>1444149.7800000012</v>
      </c>
      <c r="K42" s="6">
        <f>J42/Table10[[#Totals],[Product Revenue]]</f>
        <v>0.16715359698065821</v>
      </c>
      <c r="L42" t="str">
        <f>IF(Table10[[#This Row],[Cummuative %]]&lt;=0.8,"A",IF(Table10[[#This Row],[Cummuative %]]&lt;=0.95,"B","C"))</f>
        <v>A</v>
      </c>
    </row>
    <row r="43" spans="1:12" x14ac:dyDescent="0.3">
      <c r="A43" t="s">
        <v>107</v>
      </c>
      <c r="B43" s="2">
        <v>40490.519444444442</v>
      </c>
      <c r="C43" s="3">
        <v>31.314583333332848</v>
      </c>
      <c r="E43" s="4" t="s">
        <v>108</v>
      </c>
      <c r="F43">
        <v>808</v>
      </c>
      <c r="H43" t="s">
        <v>109</v>
      </c>
      <c r="I43" s="1">
        <v>23852.400000000067</v>
      </c>
      <c r="J43" s="5">
        <f t="shared" si="1"/>
        <v>1468002.1800000013</v>
      </c>
      <c r="K43" s="6">
        <f>J43/Table10[[#Totals],[Product Revenue]]</f>
        <v>0.16991440095808322</v>
      </c>
      <c r="L43" t="str">
        <f>IF(Table10[[#This Row],[Cummuative %]]&lt;=0.8,"A",IF(Table10[[#This Row],[Cummuative %]]&lt;=0.95,"B","C"))</f>
        <v>A</v>
      </c>
    </row>
    <row r="44" spans="1:12" x14ac:dyDescent="0.3">
      <c r="A44" t="s">
        <v>110</v>
      </c>
      <c r="B44" s="2">
        <v>40503.570833333331</v>
      </c>
      <c r="C44" s="3">
        <v>18.263194444443798</v>
      </c>
      <c r="E44" s="4" t="s">
        <v>109</v>
      </c>
      <c r="F44">
        <v>801</v>
      </c>
      <c r="H44" t="s">
        <v>111</v>
      </c>
      <c r="I44" s="1">
        <v>23784.800000000007</v>
      </c>
      <c r="J44" s="5">
        <f t="shared" si="1"/>
        <v>1491786.9800000014</v>
      </c>
      <c r="K44" s="6">
        <f>J44/Table10[[#Totals],[Product Revenue]]</f>
        <v>0.17266738055100714</v>
      </c>
      <c r="L44" t="str">
        <f>IF(Table10[[#This Row],[Cummuative %]]&lt;=0.8,"A",IF(Table10[[#This Row],[Cummuative %]]&lt;=0.95,"B","C"))</f>
        <v>A</v>
      </c>
    </row>
    <row r="45" spans="1:12" x14ac:dyDescent="0.3">
      <c r="A45" t="s">
        <v>112</v>
      </c>
      <c r="B45" s="2">
        <v>40476.611805555556</v>
      </c>
      <c r="C45" s="3">
        <v>45.222222222218988</v>
      </c>
      <c r="E45" s="4" t="s">
        <v>38</v>
      </c>
      <c r="F45">
        <v>796</v>
      </c>
      <c r="H45" t="s">
        <v>56</v>
      </c>
      <c r="I45" s="1">
        <v>23551.180000000157</v>
      </c>
      <c r="J45" s="5">
        <f t="shared" si="1"/>
        <v>1515338.1600000015</v>
      </c>
      <c r="K45" s="6">
        <f>J45/Table10[[#Totals],[Product Revenue]]</f>
        <v>0.17539331971926914</v>
      </c>
      <c r="L45" t="str">
        <f>IF(Table10[[#This Row],[Cummuative %]]&lt;=0.8,"A",IF(Table10[[#This Row],[Cummuative %]]&lt;=0.95,"B","C"))</f>
        <v>A</v>
      </c>
    </row>
    <row r="46" spans="1:12" x14ac:dyDescent="0.3">
      <c r="A46" t="s">
        <v>113</v>
      </c>
      <c r="B46" s="2">
        <v>40227.561805555553</v>
      </c>
      <c r="C46" s="3">
        <v>294.2722222222219</v>
      </c>
      <c r="E46" s="4" t="s">
        <v>114</v>
      </c>
      <c r="F46">
        <v>790</v>
      </c>
      <c r="H46" t="s">
        <v>115</v>
      </c>
      <c r="I46" s="1">
        <v>23252.500000000018</v>
      </c>
      <c r="J46" s="5">
        <f t="shared" si="1"/>
        <v>1538590.6600000015</v>
      </c>
      <c r="K46" s="6">
        <f>J46/Table10[[#Totals],[Product Revenue]]</f>
        <v>0.17808468807151356</v>
      </c>
      <c r="L46" t="str">
        <f>IF(Table10[[#This Row],[Cummuative %]]&lt;=0.8,"A",IF(Table10[[#This Row],[Cummuative %]]&lt;=0.95,"B","C"))</f>
        <v>A</v>
      </c>
    </row>
    <row r="47" spans="1:12" x14ac:dyDescent="0.3">
      <c r="A47" t="s">
        <v>116</v>
      </c>
      <c r="B47" s="2">
        <v>40498.534722222219</v>
      </c>
      <c r="C47" s="3">
        <v>23.299305555556202</v>
      </c>
      <c r="E47" s="4" t="s">
        <v>117</v>
      </c>
      <c r="F47">
        <v>789</v>
      </c>
      <c r="H47" t="s">
        <v>54</v>
      </c>
      <c r="I47" s="1">
        <v>23157.250000000244</v>
      </c>
      <c r="J47" s="5">
        <f t="shared" si="1"/>
        <v>1561747.9100000018</v>
      </c>
      <c r="K47" s="6">
        <f>J47/Table10[[#Totals],[Product Revenue]]</f>
        <v>0.18076503168080346</v>
      </c>
      <c r="L47" t="str">
        <f>IF(Table10[[#This Row],[Cummuative %]]&lt;=0.8,"A",IF(Table10[[#This Row],[Cummuative %]]&lt;=0.95,"B","C"))</f>
        <v>A</v>
      </c>
    </row>
    <row r="48" spans="1:12" x14ac:dyDescent="0.3">
      <c r="A48" t="s">
        <v>118</v>
      </c>
      <c r="B48" s="2">
        <v>40514.482638888891</v>
      </c>
      <c r="C48" s="3">
        <v>7.351388888884685</v>
      </c>
      <c r="E48" s="4" t="s">
        <v>119</v>
      </c>
      <c r="F48">
        <v>786</v>
      </c>
      <c r="H48" t="s">
        <v>120</v>
      </c>
      <c r="I48" s="1">
        <v>23137.700000000157</v>
      </c>
      <c r="J48" s="5">
        <f t="shared" si="1"/>
        <v>1584885.610000002</v>
      </c>
      <c r="K48" s="6">
        <f>J48/Table10[[#Totals],[Product Revenue]]</f>
        <v>0.18344311246883599</v>
      </c>
      <c r="L48" t="str">
        <f>IF(Table10[[#This Row],[Cummuative %]]&lt;=0.8,"A",IF(Table10[[#This Row],[Cummuative %]]&lt;=0.95,"B","C"))</f>
        <v>A</v>
      </c>
    </row>
    <row r="49" spans="1:12" x14ac:dyDescent="0.3">
      <c r="A49" t="s">
        <v>121</v>
      </c>
      <c r="B49" s="2">
        <v>40475.470138888886</v>
      </c>
      <c r="C49" s="3">
        <v>46.363888888889051</v>
      </c>
      <c r="E49" s="4" t="s">
        <v>122</v>
      </c>
      <c r="F49">
        <v>773</v>
      </c>
      <c r="H49" t="s">
        <v>123</v>
      </c>
      <c r="I49" s="1">
        <v>23050.649999999878</v>
      </c>
      <c r="J49" s="5">
        <f t="shared" si="1"/>
        <v>1607936.2600000019</v>
      </c>
      <c r="K49" s="6">
        <f>J49/Table10[[#Totals],[Product Revenue]]</f>
        <v>0.18611111762564334</v>
      </c>
      <c r="L49" t="str">
        <f>IF(Table10[[#This Row],[Cummuative %]]&lt;=0.8,"A",IF(Table10[[#This Row],[Cummuative %]]&lt;=0.95,"B","C"))</f>
        <v>A</v>
      </c>
    </row>
    <row r="50" spans="1:12" x14ac:dyDescent="0.3">
      <c r="A50" t="s">
        <v>124</v>
      </c>
      <c r="B50" s="2">
        <v>40500.54583333333</v>
      </c>
      <c r="C50" s="3">
        <v>21.288194444445253</v>
      </c>
      <c r="E50" s="4" t="s">
        <v>125</v>
      </c>
      <c r="F50">
        <v>759</v>
      </c>
      <c r="H50" t="s">
        <v>126</v>
      </c>
      <c r="I50" s="1">
        <v>22511.720000000034</v>
      </c>
      <c r="J50" s="5">
        <f t="shared" si="1"/>
        <v>1630447.9800000018</v>
      </c>
      <c r="K50" s="6">
        <f>J50/Table10[[#Totals],[Product Revenue]]</f>
        <v>0.18871674415021436</v>
      </c>
      <c r="L50" t="str">
        <f>IF(Table10[[#This Row],[Cummuative %]]&lt;=0.8,"A",IF(Table10[[#This Row],[Cummuative %]]&lt;=0.95,"B","C"))</f>
        <v>A</v>
      </c>
    </row>
    <row r="51" spans="1:12" x14ac:dyDescent="0.3">
      <c r="A51" t="s">
        <v>127</v>
      </c>
      <c r="B51" s="2">
        <v>40486.686111111114</v>
      </c>
      <c r="C51" s="3">
        <v>35.147916666661331</v>
      </c>
      <c r="E51" s="4" t="s">
        <v>128</v>
      </c>
      <c r="F51">
        <v>753</v>
      </c>
      <c r="H51" t="s">
        <v>67</v>
      </c>
      <c r="I51" s="1">
        <v>22500.600000000035</v>
      </c>
      <c r="J51" s="5">
        <f t="shared" si="1"/>
        <v>1652948.5800000019</v>
      </c>
      <c r="K51" s="6">
        <f>J51/Table10[[#Totals],[Product Revenue]]</f>
        <v>0.19132108358668404</v>
      </c>
      <c r="L51" t="str">
        <f>IF(Table10[[#This Row],[Cummuative %]]&lt;=0.8,"A",IF(Table10[[#This Row],[Cummuative %]]&lt;=0.95,"B","C"))</f>
        <v>A</v>
      </c>
    </row>
    <row r="52" spans="1:12" x14ac:dyDescent="0.3">
      <c r="A52" t="s">
        <v>129</v>
      </c>
      <c r="B52" s="2">
        <v>40284.56527777778</v>
      </c>
      <c r="C52" s="3">
        <v>237.26874999999563</v>
      </c>
      <c r="E52" s="4" t="s">
        <v>130</v>
      </c>
      <c r="F52">
        <v>748</v>
      </c>
      <c r="H52" t="s">
        <v>125</v>
      </c>
      <c r="I52" s="1">
        <v>21862.510000000049</v>
      </c>
      <c r="J52" s="5">
        <f t="shared" si="1"/>
        <v>1674811.0900000019</v>
      </c>
      <c r="K52" s="6">
        <f>J52/Table10[[#Totals],[Product Revenue]]</f>
        <v>0.19385156708371132</v>
      </c>
      <c r="L52" t="str">
        <f>IF(Table10[[#This Row],[Cummuative %]]&lt;=0.8,"A",IF(Table10[[#This Row],[Cummuative %]]&lt;=0.95,"B","C"))</f>
        <v>A</v>
      </c>
    </row>
    <row r="53" spans="1:12" x14ac:dyDescent="0.3">
      <c r="A53" t="s">
        <v>131</v>
      </c>
      <c r="B53" s="2">
        <v>40338.547222222223</v>
      </c>
      <c r="C53" s="3">
        <v>183.28680555555184</v>
      </c>
      <c r="E53" s="4" t="s">
        <v>52</v>
      </c>
      <c r="F53">
        <v>742</v>
      </c>
      <c r="H53" t="s">
        <v>132</v>
      </c>
      <c r="I53" s="1">
        <v>21742.689999999966</v>
      </c>
      <c r="J53" s="5">
        <f t="shared" si="1"/>
        <v>1696553.7800000019</v>
      </c>
      <c r="K53" s="6">
        <f>J53/Table10[[#Totals],[Product Revenue]]</f>
        <v>0.19636818197495576</v>
      </c>
      <c r="L53" t="str">
        <f>IF(Table10[[#This Row],[Cummuative %]]&lt;=0.8,"A",IF(Table10[[#This Row],[Cummuative %]]&lt;=0.95,"B","C"))</f>
        <v>A</v>
      </c>
    </row>
    <row r="54" spans="1:12" x14ac:dyDescent="0.3">
      <c r="A54" t="s">
        <v>133</v>
      </c>
      <c r="B54" s="2">
        <v>40503.570833333331</v>
      </c>
      <c r="C54" s="3">
        <v>18.263194444443798</v>
      </c>
      <c r="E54" s="4" t="s">
        <v>134</v>
      </c>
      <c r="F54">
        <v>741</v>
      </c>
      <c r="H54" t="s">
        <v>135</v>
      </c>
      <c r="I54" s="1">
        <v>21692.26000000002</v>
      </c>
      <c r="J54" s="5">
        <f t="shared" si="1"/>
        <v>1718246.0400000019</v>
      </c>
      <c r="K54" s="6">
        <f>J54/Table10[[#Totals],[Product Revenue]]</f>
        <v>0.19887895982906426</v>
      </c>
      <c r="L54" t="str">
        <f>IF(Table10[[#This Row],[Cummuative %]]&lt;=0.8,"A",IF(Table10[[#This Row],[Cummuative %]]&lt;=0.95,"B","C"))</f>
        <v>A</v>
      </c>
    </row>
    <row r="55" spans="1:12" x14ac:dyDescent="0.3">
      <c r="A55" t="s">
        <v>136</v>
      </c>
      <c r="B55" s="2">
        <v>40498.534722222219</v>
      </c>
      <c r="C55" s="3">
        <v>23.299305555556202</v>
      </c>
      <c r="E55" s="4" t="s">
        <v>137</v>
      </c>
      <c r="F55">
        <v>739</v>
      </c>
      <c r="H55" t="s">
        <v>138</v>
      </c>
      <c r="I55" s="1">
        <v>21550.100000000071</v>
      </c>
      <c r="J55" s="5">
        <f t="shared" si="1"/>
        <v>1739796.140000002</v>
      </c>
      <c r="K55" s="6">
        <f>J55/Table10[[#Totals],[Product Revenue]]</f>
        <v>0.20137328332665388</v>
      </c>
      <c r="L55" t="str">
        <f>IF(Table10[[#This Row],[Cummuative %]]&lt;=0.8,"A",IF(Table10[[#This Row],[Cummuative %]]&lt;=0.95,"B","C"))</f>
        <v>A</v>
      </c>
    </row>
    <row r="56" spans="1:12" x14ac:dyDescent="0.3">
      <c r="A56" t="s">
        <v>139</v>
      </c>
      <c r="B56" s="2">
        <v>40458.616666666669</v>
      </c>
      <c r="C56" s="3">
        <v>63.217361111106584</v>
      </c>
      <c r="E56" s="4" t="s">
        <v>140</v>
      </c>
      <c r="F56">
        <v>730</v>
      </c>
      <c r="H56" t="s">
        <v>141</v>
      </c>
      <c r="I56" s="1">
        <v>21508.220000000019</v>
      </c>
      <c r="J56" s="5">
        <f t="shared" si="1"/>
        <v>1761304.360000002</v>
      </c>
      <c r="K56" s="6">
        <f>J56/Table10[[#Totals],[Product Revenue]]</f>
        <v>0.20386275940970347</v>
      </c>
      <c r="L56" t="str">
        <f>IF(Table10[[#This Row],[Cummuative %]]&lt;=0.8,"A",IF(Table10[[#This Row],[Cummuative %]]&lt;=0.95,"B","C"))</f>
        <v>A</v>
      </c>
    </row>
    <row r="57" spans="1:12" x14ac:dyDescent="0.3">
      <c r="A57" t="s">
        <v>142</v>
      </c>
      <c r="B57" s="2">
        <v>40169.59375</v>
      </c>
      <c r="C57" s="3">
        <v>352.24027777777519</v>
      </c>
      <c r="E57" s="4" t="s">
        <v>143</v>
      </c>
      <c r="F57">
        <v>714</v>
      </c>
      <c r="H57" t="s">
        <v>101</v>
      </c>
      <c r="I57" s="1">
        <v>20727.799999999916</v>
      </c>
      <c r="J57" s="5">
        <f t="shared" si="1"/>
        <v>1782032.1600000018</v>
      </c>
      <c r="K57" s="6">
        <f>J57/Table10[[#Totals],[Product Revenue]]</f>
        <v>0.20626190552008522</v>
      </c>
      <c r="L57" t="str">
        <f>IF(Table10[[#This Row],[Cummuative %]]&lt;=0.8,"A",IF(Table10[[#This Row],[Cummuative %]]&lt;=0.95,"B","C"))</f>
        <v>A</v>
      </c>
    </row>
    <row r="58" spans="1:12" x14ac:dyDescent="0.3">
      <c r="A58" t="s">
        <v>144</v>
      </c>
      <c r="B58" s="2">
        <v>40300.668055555558</v>
      </c>
      <c r="C58" s="3">
        <v>221.16597222221753</v>
      </c>
      <c r="E58" s="4" t="s">
        <v>135</v>
      </c>
      <c r="F58">
        <v>711</v>
      </c>
      <c r="H58" t="s">
        <v>75</v>
      </c>
      <c r="I58" s="1">
        <v>20640.850000000057</v>
      </c>
      <c r="J58" s="5">
        <f t="shared" si="1"/>
        <v>1802673.0100000019</v>
      </c>
      <c r="K58" s="6">
        <f>J58/Table10[[#Totals],[Product Revenue]]</f>
        <v>0.20865098757377512</v>
      </c>
      <c r="L58" t="str">
        <f>IF(Table10[[#This Row],[Cummuative %]]&lt;=0.8,"A",IF(Table10[[#This Row],[Cummuative %]]&lt;=0.95,"B","C"))</f>
        <v>A</v>
      </c>
    </row>
    <row r="59" spans="1:12" x14ac:dyDescent="0.3">
      <c r="A59" t="s">
        <v>145</v>
      </c>
      <c r="B59" s="2">
        <v>40501.534722222219</v>
      </c>
      <c r="C59" s="3">
        <v>20.299305555556202</v>
      </c>
      <c r="E59" s="4" t="s">
        <v>44</v>
      </c>
      <c r="F59">
        <v>710</v>
      </c>
      <c r="H59" t="s">
        <v>146</v>
      </c>
      <c r="I59" s="1">
        <v>20544.750000000055</v>
      </c>
      <c r="J59" s="5">
        <f t="shared" si="1"/>
        <v>1823217.7600000019</v>
      </c>
      <c r="K59" s="6">
        <f>J59/Table10[[#Totals],[Product Revenue]]</f>
        <v>0.21102894650097753</v>
      </c>
      <c r="L59" t="str">
        <f>IF(Table10[[#This Row],[Cummuative %]]&lt;=0.8,"A",IF(Table10[[#This Row],[Cummuative %]]&lt;=0.95,"B","C"))</f>
        <v>A</v>
      </c>
    </row>
    <row r="60" spans="1:12" x14ac:dyDescent="0.3">
      <c r="A60" t="s">
        <v>147</v>
      </c>
      <c r="B60" s="2">
        <v>40350.600694444445</v>
      </c>
      <c r="C60" s="3">
        <v>171.23333333332994</v>
      </c>
      <c r="E60" s="4" t="s">
        <v>120</v>
      </c>
      <c r="F60">
        <v>706</v>
      </c>
      <c r="H60" t="s">
        <v>86</v>
      </c>
      <c r="I60" s="1">
        <v>20117.810000000027</v>
      </c>
      <c r="J60" s="5">
        <f t="shared" si="1"/>
        <v>1843335.5700000019</v>
      </c>
      <c r="K60" s="6">
        <f>J60/Table10[[#Totals],[Product Revenue]]</f>
        <v>0.21335748911577021</v>
      </c>
      <c r="L60" t="str">
        <f>IF(Table10[[#This Row],[Cummuative %]]&lt;=0.8,"A",IF(Table10[[#This Row],[Cummuative %]]&lt;=0.95,"B","C"))</f>
        <v>A</v>
      </c>
    </row>
    <row r="61" spans="1:12" x14ac:dyDescent="0.3">
      <c r="A61" t="s">
        <v>148</v>
      </c>
      <c r="B61" s="2">
        <v>40520.52847222222</v>
      </c>
      <c r="C61" s="3">
        <v>1.3055555555547471</v>
      </c>
      <c r="E61" s="4" t="s">
        <v>149</v>
      </c>
      <c r="F61">
        <v>700</v>
      </c>
      <c r="H61" t="s">
        <v>150</v>
      </c>
      <c r="I61" s="1">
        <v>20117.64</v>
      </c>
      <c r="J61" s="5">
        <f t="shared" si="1"/>
        <v>1863453.2100000018</v>
      </c>
      <c r="K61" s="6">
        <f>J61/Table10[[#Totals],[Product Revenue]]</f>
        <v>0.21568601205385626</v>
      </c>
      <c r="L61" t="str">
        <f>IF(Table10[[#This Row],[Cummuative %]]&lt;=0.8,"A",IF(Table10[[#This Row],[Cummuative %]]&lt;=0.95,"B","C"))</f>
        <v>A</v>
      </c>
    </row>
    <row r="62" spans="1:12" x14ac:dyDescent="0.3">
      <c r="A62" t="s">
        <v>151</v>
      </c>
      <c r="B62" s="2">
        <v>40169.500694444447</v>
      </c>
      <c r="C62" s="3">
        <v>352.33333333332848</v>
      </c>
      <c r="E62" s="4" t="s">
        <v>152</v>
      </c>
      <c r="F62">
        <v>694</v>
      </c>
      <c r="H62" t="s">
        <v>153</v>
      </c>
      <c r="I62" s="1">
        <v>20066.950000000081</v>
      </c>
      <c r="J62" s="5">
        <f t="shared" si="1"/>
        <v>1883520.160000002</v>
      </c>
      <c r="K62" s="6">
        <f>J62/Table10[[#Totals],[Product Revenue]]</f>
        <v>0.21800866786101988</v>
      </c>
      <c r="L62" t="str">
        <f>IF(Table10[[#This Row],[Cummuative %]]&lt;=0.8,"A",IF(Table10[[#This Row],[Cummuative %]]&lt;=0.95,"B","C"))</f>
        <v>A</v>
      </c>
    </row>
    <row r="63" spans="1:12" x14ac:dyDescent="0.3">
      <c r="A63" t="s">
        <v>154</v>
      </c>
      <c r="B63" s="2">
        <v>40231.715277777781</v>
      </c>
      <c r="C63" s="3">
        <v>290.11874999999418</v>
      </c>
      <c r="E63" s="4" t="s">
        <v>65</v>
      </c>
      <c r="F63">
        <v>692</v>
      </c>
      <c r="H63" t="s">
        <v>155</v>
      </c>
      <c r="I63" s="1">
        <v>20057.490000000074</v>
      </c>
      <c r="J63" s="5">
        <f t="shared" si="1"/>
        <v>1903577.650000002</v>
      </c>
      <c r="K63" s="6">
        <f>J63/Table10[[#Totals],[Product Revenue]]</f>
        <v>0.22033022871733463</v>
      </c>
      <c r="L63" t="str">
        <f>IF(Table10[[#This Row],[Cummuative %]]&lt;=0.8,"A",IF(Table10[[#This Row],[Cummuative %]]&lt;=0.95,"B","C"))</f>
        <v>A</v>
      </c>
    </row>
    <row r="64" spans="1:12" x14ac:dyDescent="0.3">
      <c r="A64" t="s">
        <v>156</v>
      </c>
      <c r="B64" s="2">
        <v>40512.588194444441</v>
      </c>
      <c r="C64" s="3">
        <v>9.2458333333343035</v>
      </c>
      <c r="E64" s="4" t="s">
        <v>157</v>
      </c>
      <c r="F64">
        <v>674</v>
      </c>
      <c r="H64" t="s">
        <v>158</v>
      </c>
      <c r="I64" s="1">
        <v>19908.500000000018</v>
      </c>
      <c r="J64" s="5">
        <f t="shared" si="1"/>
        <v>1923486.150000002</v>
      </c>
      <c r="K64" s="6">
        <f>J64/Table10[[#Totals],[Product Revenue]]</f>
        <v>0.22263454467650712</v>
      </c>
      <c r="L64" t="str">
        <f>IF(Table10[[#This Row],[Cummuative %]]&lt;=0.8,"A",IF(Table10[[#This Row],[Cummuative %]]&lt;=0.95,"B","C"))</f>
        <v>A</v>
      </c>
    </row>
    <row r="65" spans="1:12" x14ac:dyDescent="0.3">
      <c r="A65" t="s">
        <v>159</v>
      </c>
      <c r="B65" s="2">
        <v>40514.760416666664</v>
      </c>
      <c r="C65" s="3">
        <v>7.0736111111109494</v>
      </c>
      <c r="E65" s="4" t="s">
        <v>90</v>
      </c>
      <c r="F65">
        <v>672</v>
      </c>
      <c r="H65" t="s">
        <v>61</v>
      </c>
      <c r="I65" s="1">
        <v>19869.400000000027</v>
      </c>
      <c r="J65" s="5">
        <f t="shared" si="1"/>
        <v>1943355.5500000021</v>
      </c>
      <c r="K65" s="6">
        <f>J65/Table10[[#Totals],[Product Revenue]]</f>
        <v>0.22493433499316492</v>
      </c>
      <c r="L65" t="str">
        <f>IF(Table10[[#This Row],[Cummuative %]]&lt;=0.8,"A",IF(Table10[[#This Row],[Cummuative %]]&lt;=0.95,"B","C"))</f>
        <v>A</v>
      </c>
    </row>
    <row r="66" spans="1:12" x14ac:dyDescent="0.3">
      <c r="A66" t="s">
        <v>160</v>
      </c>
      <c r="B66" s="2">
        <v>40514.755555555559</v>
      </c>
      <c r="C66" s="3">
        <v>7.0784722222160781</v>
      </c>
      <c r="E66" s="4" t="s">
        <v>161</v>
      </c>
      <c r="F66">
        <v>671</v>
      </c>
      <c r="H66" t="s">
        <v>99</v>
      </c>
      <c r="I66" s="1">
        <v>19767.800000000032</v>
      </c>
      <c r="J66" s="5">
        <f t="shared" si="1"/>
        <v>1963123.3500000022</v>
      </c>
      <c r="K66" s="6">
        <f>J66/Table10[[#Totals],[Product Revenue]]</f>
        <v>0.22722236558400452</v>
      </c>
      <c r="L66" t="str">
        <f>IF(Table10[[#This Row],[Cummuative %]]&lt;=0.8,"A",IF(Table10[[#This Row],[Cummuative %]]&lt;=0.95,"B","C"))</f>
        <v>A</v>
      </c>
    </row>
    <row r="67" spans="1:12" x14ac:dyDescent="0.3">
      <c r="A67" t="s">
        <v>162</v>
      </c>
      <c r="B67" s="2">
        <v>40520.443055555559</v>
      </c>
      <c r="C67" s="3">
        <v>1.3909722222160781</v>
      </c>
      <c r="E67" s="4" t="s">
        <v>158</v>
      </c>
      <c r="F67">
        <v>664</v>
      </c>
      <c r="H67" t="s">
        <v>163</v>
      </c>
      <c r="I67" s="1">
        <v>19606.62</v>
      </c>
      <c r="J67" s="5">
        <f t="shared" si="1"/>
        <v>1982729.9700000023</v>
      </c>
      <c r="K67" s="6">
        <f>J67/Table10[[#Totals],[Product Revenue]]</f>
        <v>0.22949174034209432</v>
      </c>
      <c r="L67" t="str">
        <f>IF(Table10[[#This Row],[Cummuative %]]&lt;=0.8,"A",IF(Table10[[#This Row],[Cummuative %]]&lt;=0.95,"B","C"))</f>
        <v>A</v>
      </c>
    </row>
    <row r="68" spans="1:12" x14ac:dyDescent="0.3">
      <c r="A68" t="s">
        <v>164</v>
      </c>
      <c r="B68" s="2">
        <v>40448.6875</v>
      </c>
      <c r="C68" s="3">
        <v>73.146527777775191</v>
      </c>
      <c r="E68" s="4" t="s">
        <v>165</v>
      </c>
      <c r="F68">
        <v>664</v>
      </c>
      <c r="H68" t="s">
        <v>137</v>
      </c>
      <c r="I68" s="1">
        <v>19476.550000000094</v>
      </c>
      <c r="J68" s="5">
        <f t="shared" si="1"/>
        <v>2002206.5200000023</v>
      </c>
      <c r="K68" s="6">
        <f>J68/Table10[[#Totals],[Product Revenue]]</f>
        <v>0.23174606010473947</v>
      </c>
      <c r="L68" t="str">
        <f>IF(Table10[[#This Row],[Cummuative %]]&lt;=0.8,"A",IF(Table10[[#This Row],[Cummuative %]]&lt;=0.95,"B","C"))</f>
        <v>A</v>
      </c>
    </row>
    <row r="69" spans="1:12" x14ac:dyDescent="0.3">
      <c r="A69" t="s">
        <v>166</v>
      </c>
      <c r="B69" s="2">
        <v>40492.601388888892</v>
      </c>
      <c r="C69" s="3">
        <v>29.23263888888323</v>
      </c>
      <c r="E69" s="4" t="s">
        <v>167</v>
      </c>
      <c r="F69">
        <v>663</v>
      </c>
      <c r="H69" t="s">
        <v>168</v>
      </c>
      <c r="I69" s="1">
        <v>19202.000000000076</v>
      </c>
      <c r="J69" s="5">
        <f t="shared" si="1"/>
        <v>2021408.5200000023</v>
      </c>
      <c r="K69" s="6">
        <f>J69/Table10[[#Totals],[Product Revenue]]</f>
        <v>0.23396860198624886</v>
      </c>
      <c r="L69" t="str">
        <f>IF(Table10[[#This Row],[Cummuative %]]&lt;=0.8,"A",IF(Table10[[#This Row],[Cummuative %]]&lt;=0.95,"B","C"))</f>
        <v>A</v>
      </c>
    </row>
    <row r="70" spans="1:12" x14ac:dyDescent="0.3">
      <c r="A70" t="s">
        <v>169</v>
      </c>
      <c r="B70" s="2">
        <v>40520.651388888888</v>
      </c>
      <c r="C70" s="3">
        <v>1.1826388888875954</v>
      </c>
      <c r="E70" s="4" t="s">
        <v>106</v>
      </c>
      <c r="F70">
        <v>656</v>
      </c>
      <c r="H70" t="s">
        <v>170</v>
      </c>
      <c r="I70" s="1">
        <v>18873.250000000102</v>
      </c>
      <c r="J70" s="5">
        <f t="shared" si="1"/>
        <v>2040281.7700000023</v>
      </c>
      <c r="K70" s="6">
        <f>J70/Table10[[#Totals],[Product Revenue]]</f>
        <v>0.23615309258958173</v>
      </c>
      <c r="L70" t="str">
        <f>IF(Table10[[#This Row],[Cummuative %]]&lt;=0.8,"A",IF(Table10[[#This Row],[Cummuative %]]&lt;=0.95,"B","C"))</f>
        <v>A</v>
      </c>
    </row>
    <row r="71" spans="1:12" x14ac:dyDescent="0.3">
      <c r="A71" t="s">
        <v>171</v>
      </c>
      <c r="B71" s="2">
        <v>40214.62777777778</v>
      </c>
      <c r="C71" s="3">
        <v>307.20624999999563</v>
      </c>
      <c r="E71" s="4" t="s">
        <v>172</v>
      </c>
      <c r="F71">
        <v>652</v>
      </c>
      <c r="H71" t="s">
        <v>117</v>
      </c>
      <c r="I71" s="1">
        <v>18769.600000000035</v>
      </c>
      <c r="J71" s="5">
        <f t="shared" si="1"/>
        <v>2059051.3700000024</v>
      </c>
      <c r="K71" s="6">
        <f>J71/Table10[[#Totals],[Product Revenue]]</f>
        <v>0.23832558618916402</v>
      </c>
      <c r="L71" t="str">
        <f>IF(Table10[[#This Row],[Cummuative %]]&lt;=0.8,"A",IF(Table10[[#This Row],[Cummuative %]]&lt;=0.95,"B","C"))</f>
        <v>A</v>
      </c>
    </row>
    <row r="72" spans="1:12" x14ac:dyDescent="0.3">
      <c r="A72" t="s">
        <v>173</v>
      </c>
      <c r="B72" s="2">
        <v>40297.762499999997</v>
      </c>
      <c r="C72" s="3">
        <v>224.0715277777781</v>
      </c>
      <c r="E72" s="4" t="s">
        <v>174</v>
      </c>
      <c r="F72">
        <v>647</v>
      </c>
      <c r="H72" t="s">
        <v>175</v>
      </c>
      <c r="I72" s="1">
        <v>18658.649999999907</v>
      </c>
      <c r="J72" s="5">
        <f t="shared" ref="J72:J135" si="2">J71+I72</f>
        <v>2077710.0200000023</v>
      </c>
      <c r="K72" s="6">
        <f>J72/Table10[[#Totals],[Product Revenue]]</f>
        <v>0.24048523784406586</v>
      </c>
      <c r="L72" t="str">
        <f>IF(Table10[[#This Row],[Cummuative %]]&lt;=0.8,"A",IF(Table10[[#This Row],[Cummuative %]]&lt;=0.95,"B","C"))</f>
        <v>A</v>
      </c>
    </row>
    <row r="73" spans="1:12" x14ac:dyDescent="0.3">
      <c r="A73" t="s">
        <v>176</v>
      </c>
      <c r="B73" s="2">
        <v>40486.773611111108</v>
      </c>
      <c r="C73" s="3">
        <v>35.060416666667152</v>
      </c>
      <c r="E73" s="4" t="s">
        <v>102</v>
      </c>
      <c r="F73">
        <v>644</v>
      </c>
      <c r="H73" t="s">
        <v>177</v>
      </c>
      <c r="I73" s="1">
        <v>18475.739999999983</v>
      </c>
      <c r="J73" s="5">
        <f t="shared" si="2"/>
        <v>2096185.7600000023</v>
      </c>
      <c r="K73" s="6">
        <f>J73/Table10[[#Totals],[Product Revenue]]</f>
        <v>0.24262371852013495</v>
      </c>
      <c r="L73" t="str">
        <f>IF(Table10[[#This Row],[Cummuative %]]&lt;=0.8,"A",IF(Table10[[#This Row],[Cummuative %]]&lt;=0.95,"B","C"))</f>
        <v>A</v>
      </c>
    </row>
    <row r="74" spans="1:12" x14ac:dyDescent="0.3">
      <c r="A74" t="s">
        <v>178</v>
      </c>
      <c r="B74" s="2">
        <v>40160.50277777778</v>
      </c>
      <c r="C74" s="3">
        <v>361.33124999999563</v>
      </c>
      <c r="E74" s="4" t="s">
        <v>179</v>
      </c>
      <c r="F74">
        <v>643</v>
      </c>
      <c r="H74" t="s">
        <v>157</v>
      </c>
      <c r="I74" s="1">
        <v>18420.359999999982</v>
      </c>
      <c r="J74" s="5">
        <f t="shared" si="2"/>
        <v>2114606.1200000024</v>
      </c>
      <c r="K74" s="6">
        <f>J74/Table10[[#Totals],[Product Revenue]]</f>
        <v>0.24475578921967045</v>
      </c>
      <c r="L74" t="str">
        <f>IF(Table10[[#This Row],[Cummuative %]]&lt;=0.8,"A",IF(Table10[[#This Row],[Cummuative %]]&lt;=0.95,"B","C"))</f>
        <v>A</v>
      </c>
    </row>
    <row r="75" spans="1:12" x14ac:dyDescent="0.3">
      <c r="A75" t="s">
        <v>180</v>
      </c>
      <c r="B75" s="2">
        <v>40468.672222222223</v>
      </c>
      <c r="C75" s="3">
        <v>53.161805555551837</v>
      </c>
      <c r="E75" s="4" t="s">
        <v>94</v>
      </c>
      <c r="F75">
        <v>640</v>
      </c>
      <c r="H75" t="s">
        <v>181</v>
      </c>
      <c r="I75" s="1">
        <v>18075.57</v>
      </c>
      <c r="J75" s="5">
        <f t="shared" si="2"/>
        <v>2132681.6900000023</v>
      </c>
      <c r="K75" s="6">
        <f>J75/Table10[[#Totals],[Product Revenue]]</f>
        <v>0.24684795208589036</v>
      </c>
      <c r="L75" t="str">
        <f>IF(Table10[[#This Row],[Cummuative %]]&lt;=0.8,"A",IF(Table10[[#This Row],[Cummuative %]]&lt;=0.95,"B","C"))</f>
        <v>A</v>
      </c>
    </row>
    <row r="76" spans="1:12" x14ac:dyDescent="0.3">
      <c r="A76" t="s">
        <v>182</v>
      </c>
      <c r="B76" s="2">
        <v>40157.602777777778</v>
      </c>
      <c r="C76" s="3">
        <v>364.23124999999709</v>
      </c>
      <c r="E76" s="4" t="s">
        <v>183</v>
      </c>
      <c r="F76">
        <v>639</v>
      </c>
      <c r="H76" t="s">
        <v>184</v>
      </c>
      <c r="I76" s="1">
        <v>18054.47</v>
      </c>
      <c r="J76" s="5">
        <f t="shared" si="2"/>
        <v>2150736.1600000025</v>
      </c>
      <c r="K76" s="6">
        <f>J76/Table10[[#Totals],[Product Revenue]]</f>
        <v>0.24893767272558703</v>
      </c>
      <c r="L76" t="str">
        <f>IF(Table10[[#This Row],[Cummuative %]]&lt;=0.8,"A",IF(Table10[[#This Row],[Cummuative %]]&lt;=0.95,"B","C"))</f>
        <v>A</v>
      </c>
    </row>
    <row r="77" spans="1:12" x14ac:dyDescent="0.3">
      <c r="A77" t="s">
        <v>185</v>
      </c>
      <c r="B77" s="2">
        <v>40518.662499999999</v>
      </c>
      <c r="C77" s="3">
        <v>3.171527777776646</v>
      </c>
      <c r="E77" s="4" t="s">
        <v>132</v>
      </c>
      <c r="F77">
        <v>635</v>
      </c>
      <c r="H77" t="s">
        <v>186</v>
      </c>
      <c r="I77" s="1">
        <v>17683.68</v>
      </c>
      <c r="J77" s="5">
        <f t="shared" si="2"/>
        <v>2168419.8400000026</v>
      </c>
      <c r="K77" s="6">
        <f>J77/Table10[[#Totals],[Product Revenue]]</f>
        <v>0.25098447615331387</v>
      </c>
      <c r="L77" t="str">
        <f>IF(Table10[[#This Row],[Cummuative %]]&lt;=0.8,"A",IF(Table10[[#This Row],[Cummuative %]]&lt;=0.95,"B","C"))</f>
        <v>A</v>
      </c>
    </row>
    <row r="78" spans="1:12" x14ac:dyDescent="0.3">
      <c r="A78" t="s">
        <v>187</v>
      </c>
      <c r="B78" s="2">
        <v>40461.449999999997</v>
      </c>
      <c r="C78" s="3">
        <v>60.384027777778101</v>
      </c>
      <c r="E78" s="4" t="s">
        <v>188</v>
      </c>
      <c r="F78">
        <v>631</v>
      </c>
      <c r="H78" t="s">
        <v>105</v>
      </c>
      <c r="I78" s="1">
        <v>17583.599999999875</v>
      </c>
      <c r="J78" s="5">
        <f t="shared" si="2"/>
        <v>2186003.4400000027</v>
      </c>
      <c r="K78" s="6">
        <f>J78/Table10[[#Totals],[Product Revenue]]</f>
        <v>0.25301969578812844</v>
      </c>
      <c r="L78" t="str">
        <f>IF(Table10[[#This Row],[Cummuative %]]&lt;=0.8,"A",IF(Table10[[#This Row],[Cummuative %]]&lt;=0.95,"B","C"))</f>
        <v>A</v>
      </c>
    </row>
    <row r="79" spans="1:12" x14ac:dyDescent="0.3">
      <c r="A79" t="s">
        <v>189</v>
      </c>
      <c r="B79" s="2">
        <v>40518.504166666666</v>
      </c>
      <c r="C79" s="3">
        <v>3.3298611111094942</v>
      </c>
      <c r="E79" s="4" t="s">
        <v>181</v>
      </c>
      <c r="F79">
        <v>624</v>
      </c>
      <c r="H79" t="s">
        <v>183</v>
      </c>
      <c r="I79" s="1">
        <v>17480.650000000005</v>
      </c>
      <c r="J79" s="5">
        <f t="shared" si="2"/>
        <v>2203484.0900000026</v>
      </c>
      <c r="K79" s="6">
        <f>J79/Table10[[#Totals],[Product Revenue]]</f>
        <v>0.2550429994409254</v>
      </c>
      <c r="L79" t="str">
        <f>IF(Table10[[#This Row],[Cummuative %]]&lt;=0.8,"A",IF(Table10[[#This Row],[Cummuative %]]&lt;=0.95,"B","C"))</f>
        <v>A</v>
      </c>
    </row>
    <row r="80" spans="1:12" x14ac:dyDescent="0.3">
      <c r="A80" t="s">
        <v>190</v>
      </c>
      <c r="B80" s="2">
        <v>40491.667361111111</v>
      </c>
      <c r="C80" s="3">
        <v>30.166666666664241</v>
      </c>
      <c r="E80" s="4" t="s">
        <v>191</v>
      </c>
      <c r="F80">
        <v>620</v>
      </c>
      <c r="H80" t="s">
        <v>40</v>
      </c>
      <c r="I80" s="1">
        <v>17436.300000000123</v>
      </c>
      <c r="J80" s="5">
        <f t="shared" si="2"/>
        <v>2220920.3900000029</v>
      </c>
      <c r="K80" s="6">
        <f>J80/Table10[[#Totals],[Product Revenue]]</f>
        <v>0.2570611697882102</v>
      </c>
      <c r="L80" t="str">
        <f>IF(Table10[[#This Row],[Cummuative %]]&lt;=0.8,"A",IF(Table10[[#This Row],[Cummuative %]]&lt;=0.95,"B","C"))</f>
        <v>A</v>
      </c>
    </row>
    <row r="81" spans="1:12" x14ac:dyDescent="0.3">
      <c r="A81" t="s">
        <v>192</v>
      </c>
      <c r="B81" s="2">
        <v>40430.458333333336</v>
      </c>
      <c r="C81" s="3">
        <v>91.375694444439432</v>
      </c>
      <c r="E81" s="4" t="s">
        <v>193</v>
      </c>
      <c r="F81">
        <v>619</v>
      </c>
      <c r="H81" t="s">
        <v>194</v>
      </c>
      <c r="I81" s="1">
        <v>17384.799999999985</v>
      </c>
      <c r="J81" s="5">
        <f t="shared" si="2"/>
        <v>2238305.1900000027</v>
      </c>
      <c r="K81" s="6">
        <f>J81/Table10[[#Totals],[Product Revenue]]</f>
        <v>0.25907337925085289</v>
      </c>
      <c r="L81" t="str">
        <f>IF(Table10[[#This Row],[Cummuative %]]&lt;=0.8,"A",IF(Table10[[#This Row],[Cummuative %]]&lt;=0.95,"B","C"))</f>
        <v>A</v>
      </c>
    </row>
    <row r="82" spans="1:12" x14ac:dyDescent="0.3">
      <c r="A82" t="s">
        <v>195</v>
      </c>
      <c r="B82" s="2">
        <v>40149.700694444444</v>
      </c>
      <c r="C82" s="3">
        <v>372.13333333333139</v>
      </c>
      <c r="E82" s="4" t="s">
        <v>196</v>
      </c>
      <c r="F82">
        <v>619</v>
      </c>
      <c r="H82" t="s">
        <v>197</v>
      </c>
      <c r="I82" s="1">
        <v>17073.100000000075</v>
      </c>
      <c r="J82" s="5">
        <f t="shared" si="2"/>
        <v>2255378.2900000028</v>
      </c>
      <c r="K82" s="6">
        <f>J82/Table10[[#Totals],[Product Revenue]]</f>
        <v>0.26104951089324419</v>
      </c>
      <c r="L82" t="str">
        <f>IF(Table10[[#This Row],[Cummuative %]]&lt;=0.8,"A",IF(Table10[[#This Row],[Cummuative %]]&lt;=0.95,"B","C"))</f>
        <v>A</v>
      </c>
    </row>
    <row r="83" spans="1:12" x14ac:dyDescent="0.3">
      <c r="A83" t="s">
        <v>198</v>
      </c>
      <c r="B83" s="2">
        <v>40501.552777777775</v>
      </c>
      <c r="C83" s="3">
        <v>20.28125</v>
      </c>
      <c r="E83" s="4" t="s">
        <v>155</v>
      </c>
      <c r="F83">
        <v>615</v>
      </c>
      <c r="H83" t="s">
        <v>179</v>
      </c>
      <c r="I83" s="1">
        <v>17023.410000000022</v>
      </c>
      <c r="J83" s="5">
        <f t="shared" si="2"/>
        <v>2272401.700000003</v>
      </c>
      <c r="K83" s="6">
        <f>J83/Table10[[#Totals],[Product Revenue]]</f>
        <v>0.26301989115004593</v>
      </c>
      <c r="L83" t="str">
        <f>IF(Table10[[#This Row],[Cummuative %]]&lt;=0.8,"A",IF(Table10[[#This Row],[Cummuative %]]&lt;=0.95,"B","C"))</f>
        <v>A</v>
      </c>
    </row>
    <row r="84" spans="1:12" x14ac:dyDescent="0.3">
      <c r="A84" t="s">
        <v>199</v>
      </c>
      <c r="B84" s="2">
        <v>40497.601388888892</v>
      </c>
      <c r="C84" s="3">
        <v>24.23263888888323</v>
      </c>
      <c r="E84" s="4" t="s">
        <v>200</v>
      </c>
      <c r="F84">
        <v>611</v>
      </c>
      <c r="H84" t="s">
        <v>201</v>
      </c>
      <c r="I84" s="1">
        <v>16977.919999999966</v>
      </c>
      <c r="J84" s="5">
        <f t="shared" si="2"/>
        <v>2289379.6200000029</v>
      </c>
      <c r="K84" s="6">
        <f>J84/Table10[[#Totals],[Product Revenue]]</f>
        <v>0.26498500615165593</v>
      </c>
      <c r="L84" t="str">
        <f>IF(Table10[[#This Row],[Cummuative %]]&lt;=0.8,"A",IF(Table10[[#This Row],[Cummuative %]]&lt;=0.95,"B","C"))</f>
        <v>A</v>
      </c>
    </row>
    <row r="85" spans="1:12" x14ac:dyDescent="0.3">
      <c r="A85" t="s">
        <v>202</v>
      </c>
      <c r="B85" s="2">
        <v>40276.70416666667</v>
      </c>
      <c r="C85" s="3">
        <v>245.12986111110513</v>
      </c>
      <c r="E85" s="4" t="s">
        <v>203</v>
      </c>
      <c r="F85">
        <v>611</v>
      </c>
      <c r="H85" t="s">
        <v>204</v>
      </c>
      <c r="I85" s="1">
        <v>16883.719999999972</v>
      </c>
      <c r="J85" s="5">
        <f t="shared" si="2"/>
        <v>2306263.3400000026</v>
      </c>
      <c r="K85" s="6">
        <f>J85/Table10[[#Totals],[Product Revenue]]</f>
        <v>0.26693921794291087</v>
      </c>
      <c r="L85" t="str">
        <f>IF(Table10[[#This Row],[Cummuative %]]&lt;=0.8,"A",IF(Table10[[#This Row],[Cummuative %]]&lt;=0.95,"B","C"))</f>
        <v>A</v>
      </c>
    </row>
    <row r="86" spans="1:12" x14ac:dyDescent="0.3">
      <c r="A86" t="s">
        <v>205</v>
      </c>
      <c r="B86" s="2">
        <v>40496.484027777777</v>
      </c>
      <c r="C86" s="3">
        <v>25.349999999998545</v>
      </c>
      <c r="E86" s="4" t="s">
        <v>141</v>
      </c>
      <c r="F86">
        <v>606</v>
      </c>
      <c r="H86" t="s">
        <v>149</v>
      </c>
      <c r="I86" s="1">
        <v>16866.950000000077</v>
      </c>
      <c r="J86" s="5">
        <f t="shared" si="2"/>
        <v>2323130.2900000028</v>
      </c>
      <c r="K86" s="6">
        <f>J86/Table10[[#Totals],[Product Revenue]]</f>
        <v>0.2688914886849339</v>
      </c>
      <c r="L86" t="str">
        <f>IF(Table10[[#This Row],[Cummuative %]]&lt;=0.8,"A",IF(Table10[[#This Row],[Cummuative %]]&lt;=0.95,"B","C"))</f>
        <v>A</v>
      </c>
    </row>
    <row r="87" spans="1:12" x14ac:dyDescent="0.3">
      <c r="A87" t="s">
        <v>206</v>
      </c>
      <c r="B87" s="2">
        <v>40510.59375</v>
      </c>
      <c r="C87" s="3">
        <v>11.240277777775191</v>
      </c>
      <c r="E87" s="4" t="s">
        <v>138</v>
      </c>
      <c r="F87">
        <v>604</v>
      </c>
      <c r="H87" t="s">
        <v>93</v>
      </c>
      <c r="I87" s="1">
        <v>16765.909999999923</v>
      </c>
      <c r="J87" s="5">
        <f t="shared" si="2"/>
        <v>2339896.200000003</v>
      </c>
      <c r="K87" s="6">
        <f>J87/Table10[[#Totals],[Product Revenue]]</f>
        <v>0.27083206451852504</v>
      </c>
      <c r="L87" t="str">
        <f>IF(Table10[[#This Row],[Cummuative %]]&lt;=0.8,"A",IF(Table10[[#This Row],[Cummuative %]]&lt;=0.95,"B","C"))</f>
        <v>A</v>
      </c>
    </row>
    <row r="88" spans="1:12" x14ac:dyDescent="0.3">
      <c r="A88" t="s">
        <v>207</v>
      </c>
      <c r="B88" s="2">
        <v>40466.602083333331</v>
      </c>
      <c r="C88" s="3">
        <v>55.231944444443798</v>
      </c>
      <c r="E88" s="4" t="s">
        <v>208</v>
      </c>
      <c r="F88">
        <v>602</v>
      </c>
      <c r="H88" t="s">
        <v>209</v>
      </c>
      <c r="I88" s="1">
        <v>16718.400000000005</v>
      </c>
      <c r="J88" s="5">
        <f t="shared" si="2"/>
        <v>2356614.6000000029</v>
      </c>
      <c r="K88" s="6">
        <f>J88/Table10[[#Totals],[Product Revenue]]</f>
        <v>0.27276714129135221</v>
      </c>
      <c r="L88" t="str">
        <f>IF(Table10[[#This Row],[Cummuative %]]&lt;=0.8,"A",IF(Table10[[#This Row],[Cummuative %]]&lt;=0.95,"B","C"))</f>
        <v>A</v>
      </c>
    </row>
    <row r="89" spans="1:12" x14ac:dyDescent="0.3">
      <c r="A89" t="s">
        <v>210</v>
      </c>
      <c r="B89" s="2">
        <v>40494.472916666666</v>
      </c>
      <c r="C89" s="3">
        <v>27.361111111109494</v>
      </c>
      <c r="E89" s="4" t="s">
        <v>211</v>
      </c>
      <c r="F89">
        <v>600</v>
      </c>
      <c r="H89" t="s">
        <v>212</v>
      </c>
      <c r="I89" s="1">
        <v>16675.999999999982</v>
      </c>
      <c r="J89" s="5">
        <f t="shared" si="2"/>
        <v>2373290.6000000029</v>
      </c>
      <c r="K89" s="6">
        <f>J89/Table10[[#Totals],[Product Revenue]]</f>
        <v>0.27469731046206625</v>
      </c>
      <c r="L89" t="str">
        <f>IF(Table10[[#This Row],[Cummuative %]]&lt;=0.8,"A",IF(Table10[[#This Row],[Cummuative %]]&lt;=0.95,"B","C"))</f>
        <v>A</v>
      </c>
    </row>
    <row r="90" spans="1:12" x14ac:dyDescent="0.3">
      <c r="A90" t="s">
        <v>213</v>
      </c>
      <c r="B90" s="2">
        <v>40494.571527777778</v>
      </c>
      <c r="C90" s="3">
        <v>27.26249999999709</v>
      </c>
      <c r="E90" s="4" t="s">
        <v>175</v>
      </c>
      <c r="F90">
        <v>594</v>
      </c>
      <c r="H90" t="s">
        <v>214</v>
      </c>
      <c r="I90" s="1">
        <v>16611.800000000028</v>
      </c>
      <c r="J90" s="5">
        <f t="shared" si="2"/>
        <v>2389902.4000000027</v>
      </c>
      <c r="K90" s="6">
        <f>J90/Table10[[#Totals],[Product Revenue]]</f>
        <v>0.27662004878241087</v>
      </c>
      <c r="L90" t="str">
        <f>IF(Table10[[#This Row],[Cummuative %]]&lt;=0.8,"A",IF(Table10[[#This Row],[Cummuative %]]&lt;=0.95,"B","C"))</f>
        <v>A</v>
      </c>
    </row>
    <row r="91" spans="1:12" x14ac:dyDescent="0.3">
      <c r="A91" t="s">
        <v>215</v>
      </c>
      <c r="B91" s="2">
        <v>40150.747916666667</v>
      </c>
      <c r="C91" s="3">
        <v>371.08611111110804</v>
      </c>
      <c r="E91" s="4" t="s">
        <v>216</v>
      </c>
      <c r="F91">
        <v>591</v>
      </c>
      <c r="H91" t="s">
        <v>217</v>
      </c>
      <c r="I91" s="1">
        <v>16493.029999999941</v>
      </c>
      <c r="J91" s="5">
        <f t="shared" si="2"/>
        <v>2406395.4300000025</v>
      </c>
      <c r="K91" s="6">
        <f>J91/Table10[[#Totals],[Product Revenue]]</f>
        <v>0.27852904002957213</v>
      </c>
      <c r="L91" t="str">
        <f>IF(Table10[[#This Row],[Cummuative %]]&lt;=0.8,"A",IF(Table10[[#This Row],[Cummuative %]]&lt;=0.95,"B","C"))</f>
        <v>A</v>
      </c>
    </row>
    <row r="92" spans="1:12" x14ac:dyDescent="0.3">
      <c r="A92" t="s">
        <v>218</v>
      </c>
      <c r="B92" s="2">
        <v>40511.531944444447</v>
      </c>
      <c r="C92" s="3">
        <v>10.302083333328483</v>
      </c>
      <c r="E92" s="4" t="s">
        <v>186</v>
      </c>
      <c r="F92">
        <v>588</v>
      </c>
      <c r="H92" t="s">
        <v>114</v>
      </c>
      <c r="I92" s="1">
        <v>16472.749999999993</v>
      </c>
      <c r="J92" s="5">
        <f t="shared" si="2"/>
        <v>2422868.1800000025</v>
      </c>
      <c r="K92" s="6">
        <f>J92/Table10[[#Totals],[Product Revenue]]</f>
        <v>0.28043568396138308</v>
      </c>
      <c r="L92" t="str">
        <f>IF(Table10[[#This Row],[Cummuative %]]&lt;=0.8,"A",IF(Table10[[#This Row],[Cummuative %]]&lt;=0.95,"B","C"))</f>
        <v>A</v>
      </c>
    </row>
    <row r="93" spans="1:12" x14ac:dyDescent="0.3">
      <c r="A93" t="s">
        <v>219</v>
      </c>
      <c r="B93" s="2">
        <v>40508.680555555555</v>
      </c>
      <c r="C93" s="3">
        <v>13.153472222220444</v>
      </c>
      <c r="E93" s="4" t="s">
        <v>163</v>
      </c>
      <c r="F93">
        <v>587</v>
      </c>
      <c r="H93" t="s">
        <v>193</v>
      </c>
      <c r="I93" s="1">
        <v>16417.850000000028</v>
      </c>
      <c r="J93" s="5">
        <f t="shared" si="2"/>
        <v>2439286.0300000026</v>
      </c>
      <c r="K93" s="6">
        <f>J93/Table10[[#Totals],[Product Revenue]]</f>
        <v>0.28233597347442024</v>
      </c>
      <c r="L93" t="str">
        <f>IF(Table10[[#This Row],[Cummuative %]]&lt;=0.8,"A",IF(Table10[[#This Row],[Cummuative %]]&lt;=0.95,"B","C"))</f>
        <v>A</v>
      </c>
    </row>
    <row r="94" spans="1:12" x14ac:dyDescent="0.3">
      <c r="A94" t="s">
        <v>220</v>
      </c>
      <c r="B94" s="2">
        <v>40498.556944444441</v>
      </c>
      <c r="C94" s="3">
        <v>23.277083333334303</v>
      </c>
      <c r="E94" s="4" t="s">
        <v>221</v>
      </c>
      <c r="F94">
        <v>581</v>
      </c>
      <c r="H94" t="s">
        <v>130</v>
      </c>
      <c r="I94" s="1">
        <v>16319.300000000121</v>
      </c>
      <c r="J94" s="5">
        <f t="shared" si="2"/>
        <v>2455605.3300000029</v>
      </c>
      <c r="K94" s="6">
        <f>J94/Table10[[#Totals],[Product Revenue]]</f>
        <v>0.2842248562849044</v>
      </c>
      <c r="L94" t="str">
        <f>IF(Table10[[#This Row],[Cummuative %]]&lt;=0.8,"A",IF(Table10[[#This Row],[Cummuative %]]&lt;=0.95,"B","C"))</f>
        <v>A</v>
      </c>
    </row>
    <row r="95" spans="1:12" x14ac:dyDescent="0.3">
      <c r="A95" t="s">
        <v>222</v>
      </c>
      <c r="B95" s="2">
        <v>40505.458333333336</v>
      </c>
      <c r="C95" s="3">
        <v>16.375694444439432</v>
      </c>
      <c r="E95" s="4" t="s">
        <v>223</v>
      </c>
      <c r="F95">
        <v>580</v>
      </c>
      <c r="H95" t="s">
        <v>77</v>
      </c>
      <c r="I95" s="1">
        <v>16297.349999999942</v>
      </c>
      <c r="J95" s="5">
        <f t="shared" si="2"/>
        <v>2471902.680000003</v>
      </c>
      <c r="K95" s="6">
        <f>J95/Table10[[#Totals],[Product Revenue]]</f>
        <v>0.28611119848533234</v>
      </c>
      <c r="L95" t="str">
        <f>IF(Table10[[#This Row],[Cummuative %]]&lt;=0.8,"A",IF(Table10[[#This Row],[Cummuative %]]&lt;=0.95,"B","C"))</f>
        <v>A</v>
      </c>
    </row>
    <row r="96" spans="1:12" x14ac:dyDescent="0.3">
      <c r="A96" t="s">
        <v>224</v>
      </c>
      <c r="B96" s="2">
        <v>40520.524305555555</v>
      </c>
      <c r="C96" s="3">
        <v>1.3097222222204437</v>
      </c>
      <c r="E96" s="4" t="s">
        <v>225</v>
      </c>
      <c r="F96">
        <v>579</v>
      </c>
      <c r="H96" t="s">
        <v>226</v>
      </c>
      <c r="I96" s="1">
        <v>15584.76999999996</v>
      </c>
      <c r="J96" s="5">
        <f t="shared" si="2"/>
        <v>2487487.450000003</v>
      </c>
      <c r="K96" s="6">
        <f>J96/Table10[[#Totals],[Product Revenue]]</f>
        <v>0.28791506287647345</v>
      </c>
      <c r="L96" t="str">
        <f>IF(Table10[[#This Row],[Cummuative %]]&lt;=0.8,"A",IF(Table10[[#This Row],[Cummuative %]]&lt;=0.95,"B","C"))</f>
        <v>A</v>
      </c>
    </row>
    <row r="97" spans="1:12" x14ac:dyDescent="0.3">
      <c r="A97" t="s">
        <v>227</v>
      </c>
      <c r="B97" s="2">
        <v>40510.59375</v>
      </c>
      <c r="C97" s="3">
        <v>11.240277777775191</v>
      </c>
      <c r="E97" s="4" t="s">
        <v>170</v>
      </c>
      <c r="F97">
        <v>571</v>
      </c>
      <c r="H97" t="s">
        <v>140</v>
      </c>
      <c r="I97" s="1">
        <v>15565.340000000138</v>
      </c>
      <c r="J97" s="5">
        <f t="shared" si="2"/>
        <v>2503052.7900000033</v>
      </c>
      <c r="K97" s="6">
        <f>J97/Table10[[#Totals],[Product Revenue]]</f>
        <v>0.28971667833579717</v>
      </c>
      <c r="L97" t="str">
        <f>IF(Table10[[#This Row],[Cummuative %]]&lt;=0.8,"A",IF(Table10[[#This Row],[Cummuative %]]&lt;=0.95,"B","C"))</f>
        <v>A</v>
      </c>
    </row>
    <row r="98" spans="1:12" x14ac:dyDescent="0.3">
      <c r="A98" t="s">
        <v>228</v>
      </c>
      <c r="B98" s="2">
        <v>40521.59652777778</v>
      </c>
      <c r="C98" s="3">
        <v>0.23749999999563443</v>
      </c>
      <c r="E98" s="4" t="s">
        <v>229</v>
      </c>
      <c r="F98">
        <v>570</v>
      </c>
      <c r="H98" t="s">
        <v>72</v>
      </c>
      <c r="I98" s="1">
        <v>15546.999999999955</v>
      </c>
      <c r="J98" s="5">
        <f t="shared" si="2"/>
        <v>2518599.7900000033</v>
      </c>
      <c r="K98" s="6">
        <f>J98/Table10[[#Totals],[Product Revenue]]</f>
        <v>0.29151617102571631</v>
      </c>
      <c r="L98" t="str">
        <f>IF(Table10[[#This Row],[Cummuative %]]&lt;=0.8,"A",IF(Table10[[#This Row],[Cummuative %]]&lt;=0.95,"B","C"))</f>
        <v>A</v>
      </c>
    </row>
    <row r="99" spans="1:12" x14ac:dyDescent="0.3">
      <c r="A99" t="s">
        <v>230</v>
      </c>
      <c r="B99" s="2">
        <v>40517.497916666667</v>
      </c>
      <c r="C99" s="3">
        <v>4.336111111108039</v>
      </c>
      <c r="E99" s="4" t="s">
        <v>231</v>
      </c>
      <c r="F99">
        <v>570</v>
      </c>
      <c r="H99" t="s">
        <v>232</v>
      </c>
      <c r="I99" s="1">
        <v>15454.200000000061</v>
      </c>
      <c r="J99" s="5">
        <f t="shared" si="2"/>
        <v>2534053.9900000035</v>
      </c>
      <c r="K99" s="6">
        <f>J99/Table10[[#Totals],[Product Revenue]]</f>
        <v>0.29330492254874635</v>
      </c>
      <c r="L99" t="str">
        <f>IF(Table10[[#This Row],[Cummuative %]]&lt;=0.8,"A",IF(Table10[[#This Row],[Cummuative %]]&lt;=0.95,"B","C"))</f>
        <v>A</v>
      </c>
    </row>
    <row r="100" spans="1:12" x14ac:dyDescent="0.3">
      <c r="A100" t="s">
        <v>233</v>
      </c>
      <c r="B100" s="2">
        <v>40239.51666666667</v>
      </c>
      <c r="C100" s="3">
        <v>282.31736111110513</v>
      </c>
      <c r="E100" s="4" t="s">
        <v>234</v>
      </c>
      <c r="F100">
        <v>565</v>
      </c>
      <c r="H100" t="s">
        <v>235</v>
      </c>
      <c r="I100" s="1">
        <v>15426.599999999984</v>
      </c>
      <c r="J100" s="5">
        <f t="shared" si="2"/>
        <v>2549480.5900000036</v>
      </c>
      <c r="K100" s="6">
        <f>J100/Table10[[#Totals],[Product Revenue]]</f>
        <v>0.29509047950058959</v>
      </c>
      <c r="L100" t="str">
        <f>IF(Table10[[#This Row],[Cummuative %]]&lt;=0.8,"A",IF(Table10[[#This Row],[Cummuative %]]&lt;=0.95,"B","C"))</f>
        <v>A</v>
      </c>
    </row>
    <row r="101" spans="1:12" x14ac:dyDescent="0.3">
      <c r="A101" t="s">
        <v>236</v>
      </c>
      <c r="B101" s="2">
        <v>40248.425694444442</v>
      </c>
      <c r="C101" s="3">
        <v>273.40833333333285</v>
      </c>
      <c r="E101" s="4" t="s">
        <v>237</v>
      </c>
      <c r="F101">
        <v>557</v>
      </c>
      <c r="H101" t="s">
        <v>143</v>
      </c>
      <c r="I101" s="1">
        <v>15420.279999999999</v>
      </c>
      <c r="J101" s="5">
        <f t="shared" si="2"/>
        <v>2564900.8700000034</v>
      </c>
      <c r="K101" s="6">
        <f>J101/Table10[[#Totals],[Product Revenue]]</f>
        <v>0.2968753049419291</v>
      </c>
      <c r="L101" t="str">
        <f>IF(Table10[[#This Row],[Cummuative %]]&lt;=0.8,"A",IF(Table10[[#This Row],[Cummuative %]]&lt;=0.95,"B","C"))</f>
        <v>A</v>
      </c>
    </row>
    <row r="102" spans="1:12" x14ac:dyDescent="0.3">
      <c r="A102" t="s">
        <v>238</v>
      </c>
      <c r="B102" s="2">
        <v>40252.665277777778</v>
      </c>
      <c r="C102" s="3">
        <v>269.16874999999709</v>
      </c>
      <c r="E102" s="4" t="s">
        <v>146</v>
      </c>
      <c r="F102">
        <v>550</v>
      </c>
      <c r="H102" t="s">
        <v>239</v>
      </c>
      <c r="I102" s="1">
        <v>15315.3</v>
      </c>
      <c r="J102" s="5">
        <f t="shared" si="2"/>
        <v>2580216.1700000032</v>
      </c>
      <c r="K102" s="6">
        <f>J102/Table10[[#Totals],[Product Revenue]]</f>
        <v>0.29864797943822535</v>
      </c>
      <c r="L102" t="str">
        <f>IF(Table10[[#This Row],[Cummuative %]]&lt;=0.8,"A",IF(Table10[[#This Row],[Cummuative %]]&lt;=0.95,"B","C"))</f>
        <v>A</v>
      </c>
    </row>
    <row r="103" spans="1:12" x14ac:dyDescent="0.3">
      <c r="A103" t="s">
        <v>240</v>
      </c>
      <c r="B103" s="2">
        <v>40395.563194444447</v>
      </c>
      <c r="C103" s="3">
        <v>126.27083333332848</v>
      </c>
      <c r="E103" s="4" t="s">
        <v>241</v>
      </c>
      <c r="F103">
        <v>550</v>
      </c>
      <c r="H103" t="s">
        <v>242</v>
      </c>
      <c r="I103" s="1">
        <v>15186.31</v>
      </c>
      <c r="J103" s="5">
        <f t="shared" si="2"/>
        <v>2595402.4800000032</v>
      </c>
      <c r="K103" s="6">
        <f>J103/Table10[[#Totals],[Product Revenue]]</f>
        <v>0.30040572394403647</v>
      </c>
      <c r="L103" t="str">
        <f>IF(Table10[[#This Row],[Cummuative %]]&lt;=0.8,"A",IF(Table10[[#This Row],[Cummuative %]]&lt;=0.95,"B","C"))</f>
        <v>A</v>
      </c>
    </row>
    <row r="104" spans="1:12" x14ac:dyDescent="0.3">
      <c r="A104" t="s">
        <v>243</v>
      </c>
      <c r="B104" s="2">
        <v>40371.499305555553</v>
      </c>
      <c r="C104" s="3">
        <v>150.3347222222219</v>
      </c>
      <c r="E104" s="4" t="s">
        <v>244</v>
      </c>
      <c r="F104">
        <v>549</v>
      </c>
      <c r="H104" t="s">
        <v>108</v>
      </c>
      <c r="I104" s="1">
        <v>15168.639999999992</v>
      </c>
      <c r="J104" s="5">
        <f t="shared" si="2"/>
        <v>2610571.1200000034</v>
      </c>
      <c r="K104" s="6">
        <f>J104/Table10[[#Totals],[Product Revenue]]</f>
        <v>0.30216142322981604</v>
      </c>
      <c r="L104" t="str">
        <f>IF(Table10[[#This Row],[Cummuative %]]&lt;=0.8,"A",IF(Table10[[#This Row],[Cummuative %]]&lt;=0.95,"B","C"))</f>
        <v>A</v>
      </c>
    </row>
    <row r="105" spans="1:12" x14ac:dyDescent="0.3">
      <c r="A105" t="s">
        <v>245</v>
      </c>
      <c r="B105" s="2">
        <v>40503.578472222223</v>
      </c>
      <c r="C105" s="3">
        <v>18.255555555551837</v>
      </c>
      <c r="E105" s="4" t="s">
        <v>246</v>
      </c>
      <c r="F105">
        <v>546</v>
      </c>
      <c r="H105" t="s">
        <v>79</v>
      </c>
      <c r="I105" s="1">
        <v>15045.100000000066</v>
      </c>
      <c r="J105" s="5">
        <f t="shared" si="2"/>
        <v>2625616.2200000035</v>
      </c>
      <c r="K105" s="6">
        <f>J105/Table10[[#Totals],[Product Revenue]]</f>
        <v>0.3039028233371745</v>
      </c>
      <c r="L105" t="str">
        <f>IF(Table10[[#This Row],[Cummuative %]]&lt;=0.8,"A",IF(Table10[[#This Row],[Cummuative %]]&lt;=0.95,"B","C"))</f>
        <v>A</v>
      </c>
    </row>
    <row r="106" spans="1:12" x14ac:dyDescent="0.3">
      <c r="A106" t="s">
        <v>247</v>
      </c>
      <c r="B106" s="2">
        <v>40503.677083333336</v>
      </c>
      <c r="C106" s="3">
        <v>18.156944444439432</v>
      </c>
      <c r="E106" s="4" t="s">
        <v>123</v>
      </c>
      <c r="F106">
        <v>543</v>
      </c>
      <c r="H106" t="s">
        <v>248</v>
      </c>
      <c r="I106" s="1">
        <v>15020.950000000077</v>
      </c>
      <c r="J106" s="5">
        <f t="shared" si="2"/>
        <v>2640637.1700000037</v>
      </c>
      <c r="K106" s="6">
        <f>J106/Table10[[#Totals],[Product Revenue]]</f>
        <v>0.30564142819474449</v>
      </c>
      <c r="L106" t="str">
        <f>IF(Table10[[#This Row],[Cummuative %]]&lt;=0.8,"A",IF(Table10[[#This Row],[Cummuative %]]&lt;=0.95,"B","C"))</f>
        <v>A</v>
      </c>
    </row>
    <row r="107" spans="1:12" x14ac:dyDescent="0.3">
      <c r="A107" t="s">
        <v>249</v>
      </c>
      <c r="B107" s="2">
        <v>40339.784722222219</v>
      </c>
      <c r="C107" s="3">
        <v>182.0493055555562</v>
      </c>
      <c r="E107" s="4" t="s">
        <v>250</v>
      </c>
      <c r="F107">
        <v>543</v>
      </c>
      <c r="H107" t="s">
        <v>251</v>
      </c>
      <c r="I107" s="1">
        <v>14973.31000000006</v>
      </c>
      <c r="J107" s="5">
        <f t="shared" si="2"/>
        <v>2655610.4800000037</v>
      </c>
      <c r="K107" s="6">
        <f>J107/Table10[[#Totals],[Product Revenue]]</f>
        <v>0.30737451894465717</v>
      </c>
      <c r="L107" t="str">
        <f>IF(Table10[[#This Row],[Cummuative %]]&lt;=0.8,"A",IF(Table10[[#This Row],[Cummuative %]]&lt;=0.95,"B","C"))</f>
        <v>A</v>
      </c>
    </row>
    <row r="108" spans="1:12" x14ac:dyDescent="0.3">
      <c r="A108" t="s">
        <v>252</v>
      </c>
      <c r="B108" s="2">
        <v>40321.552777777775</v>
      </c>
      <c r="C108" s="3">
        <v>200.28125</v>
      </c>
      <c r="E108" s="4" t="s">
        <v>253</v>
      </c>
      <c r="F108">
        <v>542</v>
      </c>
      <c r="H108" t="s">
        <v>254</v>
      </c>
      <c r="I108" s="1">
        <v>14864.52</v>
      </c>
      <c r="J108" s="5">
        <f t="shared" si="2"/>
        <v>2670475.0000000037</v>
      </c>
      <c r="K108" s="6">
        <f>J108/Table10[[#Totals],[Product Revenue]]</f>
        <v>0.30909501775980847</v>
      </c>
      <c r="L108" t="str">
        <f>IF(Table10[[#This Row],[Cummuative %]]&lt;=0.8,"A",IF(Table10[[#This Row],[Cummuative %]]&lt;=0.95,"B","C"))</f>
        <v>A</v>
      </c>
    </row>
    <row r="109" spans="1:12" x14ac:dyDescent="0.3">
      <c r="A109" t="s">
        <v>255</v>
      </c>
      <c r="B109" s="2">
        <v>40514.656944444447</v>
      </c>
      <c r="C109" s="3">
        <v>7.1770833333284827</v>
      </c>
      <c r="E109" s="4" t="s">
        <v>256</v>
      </c>
      <c r="F109">
        <v>541</v>
      </c>
      <c r="H109" t="s">
        <v>257</v>
      </c>
      <c r="I109" s="1">
        <v>14761.650000000014</v>
      </c>
      <c r="J109" s="5">
        <f t="shared" si="2"/>
        <v>2685236.6500000036</v>
      </c>
      <c r="K109" s="6">
        <f>J109/Table10[[#Totals],[Product Revenue]]</f>
        <v>0.31080360985256872</v>
      </c>
      <c r="L109" t="str">
        <f>IF(Table10[[#This Row],[Cummuative %]]&lt;=0.8,"A",IF(Table10[[#This Row],[Cummuative %]]&lt;=0.95,"B","C"))</f>
        <v>A</v>
      </c>
    </row>
    <row r="110" spans="1:12" x14ac:dyDescent="0.3">
      <c r="A110" t="s">
        <v>258</v>
      </c>
      <c r="B110" s="2">
        <v>40169.500694444447</v>
      </c>
      <c r="C110" s="3">
        <v>352.33333333332848</v>
      </c>
      <c r="E110" s="4" t="s">
        <v>259</v>
      </c>
      <c r="F110">
        <v>537</v>
      </c>
      <c r="H110" t="s">
        <v>260</v>
      </c>
      <c r="I110" s="1">
        <v>14593.969999999959</v>
      </c>
      <c r="J110" s="5">
        <f t="shared" si="2"/>
        <v>2699830.6200000034</v>
      </c>
      <c r="K110" s="6">
        <f>J110/Table10[[#Totals],[Product Revenue]]</f>
        <v>0.31249279376791561</v>
      </c>
      <c r="L110" t="str">
        <f>IF(Table10[[#This Row],[Cummuative %]]&lt;=0.8,"A",IF(Table10[[#This Row],[Cummuative %]]&lt;=0.95,"B","C"))</f>
        <v>A</v>
      </c>
    </row>
    <row r="111" spans="1:12" x14ac:dyDescent="0.3">
      <c r="A111" t="s">
        <v>261</v>
      </c>
      <c r="B111" s="2">
        <v>40505.582638888889</v>
      </c>
      <c r="C111" s="3">
        <v>16.25138888888614</v>
      </c>
      <c r="E111" s="4" t="s">
        <v>262</v>
      </c>
      <c r="F111">
        <v>535</v>
      </c>
      <c r="H111" t="s">
        <v>221</v>
      </c>
      <c r="I111" s="1">
        <v>14376.849999999969</v>
      </c>
      <c r="J111" s="5">
        <f t="shared" si="2"/>
        <v>2714207.4700000035</v>
      </c>
      <c r="K111" s="6">
        <f>J111/Table10[[#Totals],[Product Revenue]]</f>
        <v>0.3141568470565928</v>
      </c>
      <c r="L111" t="str">
        <f>IF(Table10[[#This Row],[Cummuative %]]&lt;=0.8,"A",IF(Table10[[#This Row],[Cummuative %]]&lt;=0.95,"B","C"))</f>
        <v>A</v>
      </c>
    </row>
    <row r="112" spans="1:12" x14ac:dyDescent="0.3">
      <c r="A112" t="s">
        <v>263</v>
      </c>
      <c r="B112" s="2">
        <v>40510.634722222225</v>
      </c>
      <c r="C112" s="3">
        <v>11.199305555550382</v>
      </c>
      <c r="E112" s="4" t="s">
        <v>264</v>
      </c>
      <c r="F112">
        <v>533</v>
      </c>
      <c r="H112" t="s">
        <v>265</v>
      </c>
      <c r="I112" s="1">
        <v>14333.179999999958</v>
      </c>
      <c r="J112" s="5">
        <f t="shared" si="2"/>
        <v>2728540.6500000036</v>
      </c>
      <c r="K112" s="6">
        <f>J112/Table10[[#Totals],[Product Revenue]]</f>
        <v>0.31581584574658411</v>
      </c>
      <c r="L112" t="str">
        <f>IF(Table10[[#This Row],[Cummuative %]]&lt;=0.8,"A",IF(Table10[[#This Row],[Cummuative %]]&lt;=0.95,"B","C"))</f>
        <v>A</v>
      </c>
    </row>
    <row r="113" spans="1:12" x14ac:dyDescent="0.3">
      <c r="A113" t="s">
        <v>266</v>
      </c>
      <c r="B113" s="2">
        <v>40521.427777777775</v>
      </c>
      <c r="C113" s="3">
        <v>0.40625</v>
      </c>
      <c r="E113" s="4" t="s">
        <v>214</v>
      </c>
      <c r="F113">
        <v>530</v>
      </c>
      <c r="H113" t="s">
        <v>223</v>
      </c>
      <c r="I113" s="1">
        <v>14193.199999999963</v>
      </c>
      <c r="J113" s="5">
        <f t="shared" si="2"/>
        <v>2742733.8500000038</v>
      </c>
      <c r="K113" s="6">
        <f>J113/Table10[[#Totals],[Product Revenue]]</f>
        <v>0.3174586424048822</v>
      </c>
      <c r="L113" t="str">
        <f>IF(Table10[[#This Row],[Cummuative %]]&lt;=0.8,"A",IF(Table10[[#This Row],[Cummuative %]]&lt;=0.95,"B","C"))</f>
        <v>A</v>
      </c>
    </row>
    <row r="114" spans="1:12" x14ac:dyDescent="0.3">
      <c r="A114" t="s">
        <v>267</v>
      </c>
      <c r="B114" s="2">
        <v>40518.542361111111</v>
      </c>
      <c r="C114" s="3">
        <v>3.2916666666642413</v>
      </c>
      <c r="E114" s="4" t="s">
        <v>209</v>
      </c>
      <c r="F114">
        <v>528</v>
      </c>
      <c r="H114" t="s">
        <v>268</v>
      </c>
      <c r="I114" s="1">
        <v>13951.950000000012</v>
      </c>
      <c r="J114" s="5">
        <f t="shared" si="2"/>
        <v>2756685.800000004</v>
      </c>
      <c r="K114" s="6">
        <f>J114/Table10[[#Totals],[Product Revenue]]</f>
        <v>0.31907351550162866</v>
      </c>
      <c r="L114" t="str">
        <f>IF(Table10[[#This Row],[Cummuative %]]&lt;=0.8,"A",IF(Table10[[#This Row],[Cummuative %]]&lt;=0.95,"B","C"))</f>
        <v>A</v>
      </c>
    </row>
    <row r="115" spans="1:12" x14ac:dyDescent="0.3">
      <c r="A115" t="s">
        <v>269</v>
      </c>
      <c r="B115" s="2">
        <v>40410.390972222223</v>
      </c>
      <c r="C115" s="3">
        <v>111.44305555555184</v>
      </c>
      <c r="E115" s="4" t="s">
        <v>270</v>
      </c>
      <c r="F115">
        <v>525</v>
      </c>
      <c r="H115" t="s">
        <v>271</v>
      </c>
      <c r="I115" s="1">
        <v>13950.449999999992</v>
      </c>
      <c r="J115" s="5">
        <f t="shared" si="2"/>
        <v>2770636.2500000042</v>
      </c>
      <c r="K115" s="6">
        <f>J115/Table10[[#Totals],[Product Revenue]]</f>
        <v>0.32068821498037586</v>
      </c>
      <c r="L115" t="str">
        <f>IF(Table10[[#This Row],[Cummuative %]]&lt;=0.8,"A",IF(Table10[[#This Row],[Cummuative %]]&lt;=0.95,"B","C"))</f>
        <v>A</v>
      </c>
    </row>
    <row r="116" spans="1:12" x14ac:dyDescent="0.3">
      <c r="A116" t="s">
        <v>272</v>
      </c>
      <c r="B116" s="2">
        <v>40410.390972222223</v>
      </c>
      <c r="C116" s="3">
        <v>111.44305555555184</v>
      </c>
      <c r="E116" s="4" t="s">
        <v>273</v>
      </c>
      <c r="F116">
        <v>524</v>
      </c>
      <c r="H116" t="s">
        <v>274</v>
      </c>
      <c r="I116" s="1">
        <v>13792.700000000021</v>
      </c>
      <c r="J116" s="5">
        <f t="shared" si="2"/>
        <v>2784428.9500000044</v>
      </c>
      <c r="K116" s="6">
        <f>J116/Table10[[#Totals],[Product Revenue]]</f>
        <v>0.3222846556328649</v>
      </c>
      <c r="L116" t="str">
        <f>IF(Table10[[#This Row],[Cummuative %]]&lt;=0.8,"A",IF(Table10[[#This Row],[Cummuative %]]&lt;=0.95,"B","C"))</f>
        <v>A</v>
      </c>
    </row>
    <row r="117" spans="1:12" x14ac:dyDescent="0.3">
      <c r="A117" t="s">
        <v>275</v>
      </c>
      <c r="B117" s="2">
        <v>40163.527083333334</v>
      </c>
      <c r="C117" s="3">
        <v>358.30694444444089</v>
      </c>
      <c r="E117" s="4" t="s">
        <v>276</v>
      </c>
      <c r="F117">
        <v>523</v>
      </c>
      <c r="H117" t="s">
        <v>165</v>
      </c>
      <c r="I117" s="1">
        <v>13662.679999999997</v>
      </c>
      <c r="J117" s="5">
        <f t="shared" si="2"/>
        <v>2798091.6300000045</v>
      </c>
      <c r="K117" s="6">
        <f>J117/Table10[[#Totals],[Product Revenue]]</f>
        <v>0.32386604707717598</v>
      </c>
      <c r="L117" t="str">
        <f>IF(Table10[[#This Row],[Cummuative %]]&lt;=0.8,"A",IF(Table10[[#This Row],[Cummuative %]]&lt;=0.95,"B","C"))</f>
        <v>A</v>
      </c>
    </row>
    <row r="118" spans="1:12" x14ac:dyDescent="0.3">
      <c r="A118" t="s">
        <v>277</v>
      </c>
      <c r="B118" s="2">
        <v>40410.390972222223</v>
      </c>
      <c r="C118" s="3">
        <v>111.44305555555184</v>
      </c>
      <c r="E118" s="4" t="s">
        <v>265</v>
      </c>
      <c r="F118">
        <v>522</v>
      </c>
      <c r="H118" t="s">
        <v>278</v>
      </c>
      <c r="I118" s="1">
        <v>13639.469999999988</v>
      </c>
      <c r="J118" s="5">
        <f t="shared" si="2"/>
        <v>2811731.1000000047</v>
      </c>
      <c r="K118" s="6">
        <f>J118/Table10[[#Totals],[Product Revenue]]</f>
        <v>0.32544475207231149</v>
      </c>
      <c r="L118" t="str">
        <f>IF(Table10[[#This Row],[Cummuative %]]&lt;=0.8,"A",IF(Table10[[#This Row],[Cummuative %]]&lt;=0.95,"B","C"))</f>
        <v>A</v>
      </c>
    </row>
    <row r="119" spans="1:12" x14ac:dyDescent="0.3">
      <c r="A119" t="s">
        <v>279</v>
      </c>
      <c r="B119" s="2">
        <v>40163.527083333334</v>
      </c>
      <c r="C119" s="3">
        <v>358.30694444444089</v>
      </c>
      <c r="E119" s="4" t="s">
        <v>280</v>
      </c>
      <c r="F119">
        <v>520</v>
      </c>
      <c r="H119" t="s">
        <v>281</v>
      </c>
      <c r="I119" s="1">
        <v>13480.799999999943</v>
      </c>
      <c r="J119" s="5">
        <f t="shared" si="2"/>
        <v>2825211.9000000046</v>
      </c>
      <c r="K119" s="6">
        <f>J119/Table10[[#Totals],[Product Revenue]]</f>
        <v>0.32700509175548259</v>
      </c>
      <c r="L119" t="str">
        <f>IF(Table10[[#This Row],[Cummuative %]]&lt;=0.8,"A",IF(Table10[[#This Row],[Cummuative %]]&lt;=0.95,"B","C"))</f>
        <v>A</v>
      </c>
    </row>
    <row r="120" spans="1:12" x14ac:dyDescent="0.3">
      <c r="A120" t="s">
        <v>282</v>
      </c>
      <c r="B120" s="2">
        <v>40499.600694444445</v>
      </c>
      <c r="C120" s="3">
        <v>22.233333333329938</v>
      </c>
      <c r="E120" s="4" t="s">
        <v>254</v>
      </c>
      <c r="F120">
        <v>515</v>
      </c>
      <c r="H120" t="s">
        <v>283</v>
      </c>
      <c r="I120" s="1">
        <v>13452.449999999997</v>
      </c>
      <c r="J120" s="5">
        <f t="shared" si="2"/>
        <v>2838664.3500000047</v>
      </c>
      <c r="K120" s="6">
        <f>J120/Table10[[#Totals],[Product Revenue]]</f>
        <v>0.32856215005846723</v>
      </c>
      <c r="L120" t="str">
        <f>IF(Table10[[#This Row],[Cummuative %]]&lt;=0.8,"A",IF(Table10[[#This Row],[Cummuative %]]&lt;=0.95,"B","C"))</f>
        <v>A</v>
      </c>
    </row>
    <row r="121" spans="1:12" x14ac:dyDescent="0.3">
      <c r="A121" t="s">
        <v>284</v>
      </c>
      <c r="B121" s="2">
        <v>40491.54583333333</v>
      </c>
      <c r="C121" s="3">
        <v>30.288194444445253</v>
      </c>
      <c r="E121" s="4" t="s">
        <v>126</v>
      </c>
      <c r="F121">
        <v>514</v>
      </c>
      <c r="H121" t="s">
        <v>64</v>
      </c>
      <c r="I121" s="1">
        <v>13422.31000000012</v>
      </c>
      <c r="J121" s="5">
        <f t="shared" si="2"/>
        <v>2852086.6600000048</v>
      </c>
      <c r="K121" s="6">
        <f>J121/Table10[[#Totals],[Product Revenue]]</f>
        <v>0.33011571979711962</v>
      </c>
      <c r="L121" t="str">
        <f>IF(Table10[[#This Row],[Cummuative %]]&lt;=0.8,"A",IF(Table10[[#This Row],[Cummuative %]]&lt;=0.95,"B","C"))</f>
        <v>A</v>
      </c>
    </row>
    <row r="122" spans="1:12" x14ac:dyDescent="0.3">
      <c r="A122" t="s">
        <v>285</v>
      </c>
      <c r="B122" s="2">
        <v>40511.675694444442</v>
      </c>
      <c r="C122" s="3">
        <v>10.158333333332848</v>
      </c>
      <c r="E122" s="4" t="s">
        <v>286</v>
      </c>
      <c r="F122">
        <v>513</v>
      </c>
      <c r="H122" t="s">
        <v>287</v>
      </c>
      <c r="I122" s="1">
        <v>13404.28</v>
      </c>
      <c r="J122" s="5">
        <f t="shared" si="2"/>
        <v>2865490.9400000046</v>
      </c>
      <c r="K122" s="6">
        <f>J122/Table10[[#Totals],[Product Revenue]]</f>
        <v>0.33166720264742056</v>
      </c>
      <c r="L122" t="str">
        <f>IF(Table10[[#This Row],[Cummuative %]]&lt;=0.8,"A",IF(Table10[[#This Row],[Cummuative %]]&lt;=0.95,"B","C"))</f>
        <v>A</v>
      </c>
    </row>
    <row r="123" spans="1:12" x14ac:dyDescent="0.3">
      <c r="A123" t="s">
        <v>288</v>
      </c>
      <c r="B123" s="2">
        <v>40510.637499999997</v>
      </c>
      <c r="C123" s="3">
        <v>11.196527777778101</v>
      </c>
      <c r="E123" s="4" t="s">
        <v>59</v>
      </c>
      <c r="F123">
        <v>512</v>
      </c>
      <c r="H123" t="s">
        <v>289</v>
      </c>
      <c r="I123" s="1">
        <v>13398.35000000002</v>
      </c>
      <c r="J123" s="5">
        <f t="shared" si="2"/>
        <v>2878889.2900000047</v>
      </c>
      <c r="K123" s="6">
        <f>J123/Table10[[#Totals],[Product Revenue]]</f>
        <v>0.33321799912789768</v>
      </c>
      <c r="L123" t="str">
        <f>IF(Table10[[#This Row],[Cummuative %]]&lt;=0.8,"A",IF(Table10[[#This Row],[Cummuative %]]&lt;=0.95,"B","C"))</f>
        <v>A</v>
      </c>
    </row>
    <row r="124" spans="1:12" x14ac:dyDescent="0.3">
      <c r="A124" t="s">
        <v>290</v>
      </c>
      <c r="B124" s="2">
        <v>40510.637499999997</v>
      </c>
      <c r="C124" s="3">
        <v>11.196527777778101</v>
      </c>
      <c r="E124" s="4" t="s">
        <v>251</v>
      </c>
      <c r="F124">
        <v>509</v>
      </c>
      <c r="H124" t="s">
        <v>134</v>
      </c>
      <c r="I124" s="1">
        <v>13229.730000000058</v>
      </c>
      <c r="J124" s="5">
        <f t="shared" si="2"/>
        <v>2892119.0200000047</v>
      </c>
      <c r="K124" s="6">
        <f>J124/Table10[[#Totals],[Product Revenue]]</f>
        <v>0.33474927863034853</v>
      </c>
      <c r="L124" t="str">
        <f>IF(Table10[[#This Row],[Cummuative %]]&lt;=0.8,"A",IF(Table10[[#This Row],[Cummuative %]]&lt;=0.95,"B","C"))</f>
        <v>A</v>
      </c>
    </row>
    <row r="125" spans="1:12" x14ac:dyDescent="0.3">
      <c r="A125" t="s">
        <v>291</v>
      </c>
      <c r="B125" s="2">
        <v>40491.54583333333</v>
      </c>
      <c r="C125" s="3">
        <v>30.288194444445253</v>
      </c>
      <c r="E125" s="4" t="s">
        <v>292</v>
      </c>
      <c r="F125">
        <v>509</v>
      </c>
      <c r="H125" t="s">
        <v>293</v>
      </c>
      <c r="I125" s="1">
        <v>13223.499999999971</v>
      </c>
      <c r="J125" s="5">
        <f t="shared" si="2"/>
        <v>2905342.5200000047</v>
      </c>
      <c r="K125" s="6">
        <f>J125/Table10[[#Totals],[Product Revenue]]</f>
        <v>0.3362798370393757</v>
      </c>
      <c r="L125" t="str">
        <f>IF(Table10[[#This Row],[Cummuative %]]&lt;=0.8,"A",IF(Table10[[#This Row],[Cummuative %]]&lt;=0.95,"B","C"))</f>
        <v>A</v>
      </c>
    </row>
    <row r="126" spans="1:12" x14ac:dyDescent="0.3">
      <c r="A126" t="s">
        <v>294</v>
      </c>
      <c r="B126" s="2">
        <v>40491.46597222222</v>
      </c>
      <c r="C126" s="3">
        <v>30.368055555554747</v>
      </c>
      <c r="E126" s="4" t="s">
        <v>177</v>
      </c>
      <c r="F126">
        <v>506</v>
      </c>
      <c r="H126" t="s">
        <v>295</v>
      </c>
      <c r="I126" s="1">
        <v>13171.099999999993</v>
      </c>
      <c r="J126" s="5">
        <f t="shared" si="2"/>
        <v>2918513.6200000048</v>
      </c>
      <c r="K126" s="6">
        <f>J126/Table10[[#Totals],[Product Revenue]]</f>
        <v>0.33780433039296121</v>
      </c>
      <c r="L126" t="str">
        <f>IF(Table10[[#This Row],[Cummuative %]]&lt;=0.8,"A",IF(Table10[[#This Row],[Cummuative %]]&lt;=0.95,"B","C"))</f>
        <v>A</v>
      </c>
    </row>
    <row r="127" spans="1:12" x14ac:dyDescent="0.3">
      <c r="A127" t="s">
        <v>296</v>
      </c>
      <c r="B127" s="2">
        <v>40163.527083333334</v>
      </c>
      <c r="C127" s="3">
        <v>358.30694444444089</v>
      </c>
      <c r="E127" s="4" t="s">
        <v>257</v>
      </c>
      <c r="F127">
        <v>506</v>
      </c>
      <c r="H127" t="s">
        <v>244</v>
      </c>
      <c r="I127" s="1">
        <v>13139.100000000029</v>
      </c>
      <c r="J127" s="5">
        <f t="shared" si="2"/>
        <v>2931652.7200000049</v>
      </c>
      <c r="K127" s="6">
        <f>J127/Table10[[#Totals],[Product Revenue]]</f>
        <v>0.33932511989589531</v>
      </c>
      <c r="L127" t="str">
        <f>IF(Table10[[#This Row],[Cummuative %]]&lt;=0.8,"A",IF(Table10[[#This Row],[Cummuative %]]&lt;=0.95,"B","C"))</f>
        <v>A</v>
      </c>
    </row>
    <row r="128" spans="1:12" x14ac:dyDescent="0.3">
      <c r="A128" t="s">
        <v>297</v>
      </c>
      <c r="B128" s="2">
        <v>40240.495138888888</v>
      </c>
      <c r="C128" s="3">
        <v>281.3388888888876</v>
      </c>
      <c r="E128" s="4" t="s">
        <v>298</v>
      </c>
      <c r="F128">
        <v>505</v>
      </c>
      <c r="H128" t="s">
        <v>299</v>
      </c>
      <c r="I128" s="1">
        <v>13080.300000000063</v>
      </c>
      <c r="J128" s="5">
        <f t="shared" si="2"/>
        <v>2944733.0200000051</v>
      </c>
      <c r="K128" s="6">
        <f>J128/Table10[[#Totals],[Product Revenue]]</f>
        <v>0.34083910357325742</v>
      </c>
      <c r="L128" t="str">
        <f>IF(Table10[[#This Row],[Cummuative %]]&lt;=0.8,"A",IF(Table10[[#This Row],[Cummuative %]]&lt;=0.95,"B","C"))</f>
        <v>A</v>
      </c>
    </row>
    <row r="129" spans="1:12" x14ac:dyDescent="0.3">
      <c r="A129" t="s">
        <v>300</v>
      </c>
      <c r="B129" s="2">
        <v>40501.659722222219</v>
      </c>
      <c r="C129" s="3">
        <v>20.174305555556202</v>
      </c>
      <c r="E129" s="4" t="s">
        <v>301</v>
      </c>
      <c r="F129">
        <v>505</v>
      </c>
      <c r="H129" t="s">
        <v>128</v>
      </c>
      <c r="I129" s="1">
        <v>13035.200000000112</v>
      </c>
      <c r="J129" s="5">
        <f t="shared" si="2"/>
        <v>2957768.2200000053</v>
      </c>
      <c r="K129" s="6">
        <f>J129/Table10[[#Totals],[Product Revenue]]</f>
        <v>0.34234786713610776</v>
      </c>
      <c r="L129" t="str">
        <f>IF(Table10[[#This Row],[Cummuative %]]&lt;=0.8,"A",IF(Table10[[#This Row],[Cummuative %]]&lt;=0.95,"B","C"))</f>
        <v>A</v>
      </c>
    </row>
    <row r="130" spans="1:12" x14ac:dyDescent="0.3">
      <c r="A130" t="s">
        <v>302</v>
      </c>
      <c r="B130" s="2">
        <v>40410.390972222223</v>
      </c>
      <c r="C130" s="3">
        <v>111.44305555555184</v>
      </c>
      <c r="E130" s="4" t="s">
        <v>168</v>
      </c>
      <c r="F130">
        <v>501</v>
      </c>
      <c r="H130" t="s">
        <v>280</v>
      </c>
      <c r="I130" s="1">
        <v>12949.800000000034</v>
      </c>
      <c r="J130" s="5">
        <f t="shared" si="2"/>
        <v>2970718.0200000051</v>
      </c>
      <c r="K130" s="6">
        <f>J130/Table10[[#Totals],[Product Revenue]]</f>
        <v>0.34384674604753207</v>
      </c>
      <c r="L130" t="str">
        <f>IF(Table10[[#This Row],[Cummuative %]]&lt;=0.8,"A",IF(Table10[[#This Row],[Cummuative %]]&lt;=0.95,"B","C"))</f>
        <v>A</v>
      </c>
    </row>
    <row r="131" spans="1:12" x14ac:dyDescent="0.3">
      <c r="A131" t="s">
        <v>303</v>
      </c>
      <c r="B131" s="2">
        <v>40487.487500000003</v>
      </c>
      <c r="C131" s="3">
        <v>34.34652777777228</v>
      </c>
      <c r="E131" s="4" t="s">
        <v>304</v>
      </c>
      <c r="F131">
        <v>498</v>
      </c>
      <c r="H131" t="s">
        <v>262</v>
      </c>
      <c r="I131" s="1">
        <v>12943.800000000032</v>
      </c>
      <c r="J131" s="5">
        <f t="shared" si="2"/>
        <v>2983661.820000005</v>
      </c>
      <c r="K131" s="6">
        <f>J131/Table10[[#Totals],[Product Revenue]]</f>
        <v>0.3453449304869593</v>
      </c>
      <c r="L131" t="str">
        <f>IF(Table10[[#This Row],[Cummuative %]]&lt;=0.8,"A",IF(Table10[[#This Row],[Cummuative %]]&lt;=0.95,"B","C"))</f>
        <v>A</v>
      </c>
    </row>
    <row r="132" spans="1:12" x14ac:dyDescent="0.3">
      <c r="A132" t="s">
        <v>305</v>
      </c>
      <c r="B132" s="2">
        <v>40152.622916666667</v>
      </c>
      <c r="C132" s="3">
        <v>369.21111111110804</v>
      </c>
      <c r="E132" s="4" t="s">
        <v>306</v>
      </c>
      <c r="F132">
        <v>497</v>
      </c>
      <c r="H132" t="s">
        <v>307</v>
      </c>
      <c r="I132" s="1">
        <v>12898.459999999972</v>
      </c>
      <c r="J132" s="5">
        <f t="shared" si="2"/>
        <v>2996560.2800000049</v>
      </c>
      <c r="K132" s="6">
        <f>J132/Table10[[#Totals],[Product Revenue]]</f>
        <v>0.3468378670329948</v>
      </c>
      <c r="L132" t="str">
        <f>IF(Table10[[#This Row],[Cummuative %]]&lt;=0.8,"A",IF(Table10[[#This Row],[Cummuative %]]&lt;=0.95,"B","C"))</f>
        <v>A</v>
      </c>
    </row>
    <row r="133" spans="1:12" x14ac:dyDescent="0.3">
      <c r="A133" t="s">
        <v>308</v>
      </c>
      <c r="B133" s="2">
        <v>40410.390972222223</v>
      </c>
      <c r="C133" s="3">
        <v>111.44305555555184</v>
      </c>
      <c r="E133" s="4" t="s">
        <v>289</v>
      </c>
      <c r="F133">
        <v>496</v>
      </c>
      <c r="H133" t="s">
        <v>211</v>
      </c>
      <c r="I133" s="1">
        <v>12894.960000000085</v>
      </c>
      <c r="J133" s="5">
        <f t="shared" si="2"/>
        <v>3009455.2400000049</v>
      </c>
      <c r="K133" s="6">
        <f>J133/Table10[[#Totals],[Product Revenue]]</f>
        <v>0.34833039847036529</v>
      </c>
      <c r="L133" t="str">
        <f>IF(Table10[[#This Row],[Cummuative %]]&lt;=0.8,"A",IF(Table10[[#This Row],[Cummuative %]]&lt;=0.95,"B","C"))</f>
        <v>A</v>
      </c>
    </row>
    <row r="134" spans="1:12" x14ac:dyDescent="0.3">
      <c r="A134" t="s">
        <v>309</v>
      </c>
      <c r="B134" s="2">
        <v>40410.390972222223</v>
      </c>
      <c r="C134" s="3">
        <v>111.44305555555184</v>
      </c>
      <c r="E134" s="4" t="s">
        <v>47</v>
      </c>
      <c r="F134">
        <v>496</v>
      </c>
      <c r="H134" t="s">
        <v>310</v>
      </c>
      <c r="I134" s="1">
        <v>12847.350000000011</v>
      </c>
      <c r="J134" s="5">
        <f t="shared" si="2"/>
        <v>3022302.590000005</v>
      </c>
      <c r="K134" s="6">
        <f>J134/Table10[[#Totals],[Product Revenue]]</f>
        <v>0.34981741927243853</v>
      </c>
      <c r="L134" t="str">
        <f>IF(Table10[[#This Row],[Cummuative %]]&lt;=0.8,"A",IF(Table10[[#This Row],[Cummuative %]]&lt;=0.95,"B","C"))</f>
        <v>A</v>
      </c>
    </row>
    <row r="135" spans="1:12" x14ac:dyDescent="0.3">
      <c r="A135" t="s">
        <v>311</v>
      </c>
      <c r="B135" s="2">
        <v>40410.390972222223</v>
      </c>
      <c r="C135" s="3">
        <v>111.44305555555184</v>
      </c>
      <c r="E135" s="4" t="s">
        <v>312</v>
      </c>
      <c r="F135">
        <v>493</v>
      </c>
      <c r="H135" t="s">
        <v>313</v>
      </c>
      <c r="I135" s="1">
        <v>12839.450000000003</v>
      </c>
      <c r="J135" s="5">
        <f t="shared" si="2"/>
        <v>3035142.0400000052</v>
      </c>
      <c r="K135" s="6">
        <f>J135/Table10[[#Totals],[Product Revenue]]</f>
        <v>0.35130352568638218</v>
      </c>
      <c r="L135" t="str">
        <f>IF(Table10[[#This Row],[Cummuative %]]&lt;=0.8,"A",IF(Table10[[#This Row],[Cummuative %]]&lt;=0.95,"B","C"))</f>
        <v>A</v>
      </c>
    </row>
    <row r="136" spans="1:12" x14ac:dyDescent="0.3">
      <c r="A136" t="s">
        <v>314</v>
      </c>
      <c r="B136" s="2">
        <v>40518.643750000003</v>
      </c>
      <c r="C136" s="3">
        <v>3.1902777777722804</v>
      </c>
      <c r="E136" s="4" t="s">
        <v>315</v>
      </c>
      <c r="F136">
        <v>493</v>
      </c>
      <c r="H136" t="s">
        <v>225</v>
      </c>
      <c r="I136" s="1">
        <v>12810.999999999935</v>
      </c>
      <c r="J136" s="5">
        <f t="shared" ref="J136:J199" si="3">J135+I136</f>
        <v>3047953.0400000052</v>
      </c>
      <c r="K136" s="6">
        <f>J136/Table10[[#Totals],[Product Revenue]]</f>
        <v>0.35278633914560609</v>
      </c>
      <c r="L136" t="str">
        <f>IF(Table10[[#This Row],[Cummuative %]]&lt;=0.8,"A",IF(Table10[[#This Row],[Cummuative %]]&lt;=0.95,"B","C"))</f>
        <v>A</v>
      </c>
    </row>
    <row r="137" spans="1:12" x14ac:dyDescent="0.3">
      <c r="A137" t="s">
        <v>316</v>
      </c>
      <c r="B137" s="2">
        <v>40247.472916666666</v>
      </c>
      <c r="C137" s="3">
        <v>274.36111111110949</v>
      </c>
      <c r="E137" s="4" t="s">
        <v>317</v>
      </c>
      <c r="F137">
        <v>489</v>
      </c>
      <c r="H137" t="s">
        <v>60</v>
      </c>
      <c r="I137" s="1">
        <v>12784.88</v>
      </c>
      <c r="J137" s="5">
        <f t="shared" si="3"/>
        <v>3060737.920000005</v>
      </c>
      <c r="K137" s="6">
        <f>J137/Table10[[#Totals],[Product Revenue]]</f>
        <v>0.35426612933673574</v>
      </c>
      <c r="L137" t="str">
        <f>IF(Table10[[#This Row],[Cummuative %]]&lt;=0.8,"A",IF(Table10[[#This Row],[Cummuative %]]&lt;=0.95,"B","C"))</f>
        <v>A</v>
      </c>
    </row>
    <row r="138" spans="1:12" x14ac:dyDescent="0.3">
      <c r="A138" t="s">
        <v>318</v>
      </c>
      <c r="B138" s="2">
        <v>40470.533333333333</v>
      </c>
      <c r="C138" s="3">
        <v>51.300694444442343</v>
      </c>
      <c r="E138" s="4" t="s">
        <v>319</v>
      </c>
      <c r="F138">
        <v>489</v>
      </c>
      <c r="H138" t="s">
        <v>320</v>
      </c>
      <c r="I138" s="1">
        <v>12697.450000000048</v>
      </c>
      <c r="J138" s="5">
        <f t="shared" si="3"/>
        <v>3073435.3700000052</v>
      </c>
      <c r="K138" s="6">
        <f>J138/Table10[[#Totals],[Product Revenue]]</f>
        <v>0.35573579991341381</v>
      </c>
      <c r="L138" t="str">
        <f>IF(Table10[[#This Row],[Cummuative %]]&lt;=0.8,"A",IF(Table10[[#This Row],[Cummuative %]]&lt;=0.95,"B","C"))</f>
        <v>A</v>
      </c>
    </row>
    <row r="139" spans="1:12" x14ac:dyDescent="0.3">
      <c r="A139" t="s">
        <v>321</v>
      </c>
      <c r="B139" s="2">
        <v>40519.576388888891</v>
      </c>
      <c r="C139" s="3">
        <v>2.257638888884685</v>
      </c>
      <c r="E139" s="4" t="s">
        <v>322</v>
      </c>
      <c r="F139">
        <v>483</v>
      </c>
      <c r="H139" t="s">
        <v>317</v>
      </c>
      <c r="I139" s="1">
        <v>12616.680000000009</v>
      </c>
      <c r="J139" s="5">
        <f t="shared" si="3"/>
        <v>3086052.0500000054</v>
      </c>
      <c r="K139" s="6">
        <f>J139/Table10[[#Totals],[Product Revenue]]</f>
        <v>0.35719612173955706</v>
      </c>
      <c r="L139" t="str">
        <f>IF(Table10[[#This Row],[Cummuative %]]&lt;=0.8,"A",IF(Table10[[#This Row],[Cummuative %]]&lt;=0.95,"B","C"))</f>
        <v>A</v>
      </c>
    </row>
    <row r="140" spans="1:12" x14ac:dyDescent="0.3">
      <c r="A140" t="s">
        <v>323</v>
      </c>
      <c r="B140" s="2">
        <v>40399.390972222223</v>
      </c>
      <c r="C140" s="3">
        <v>122.44305555555184</v>
      </c>
      <c r="E140" s="4" t="s">
        <v>324</v>
      </c>
      <c r="F140">
        <v>483</v>
      </c>
      <c r="H140" t="s">
        <v>167</v>
      </c>
      <c r="I140" s="1">
        <v>12415.949999999952</v>
      </c>
      <c r="J140" s="5">
        <f t="shared" si="3"/>
        <v>3098468.0000000051</v>
      </c>
      <c r="K140" s="6">
        <f>J140/Table10[[#Totals],[Product Revenue]]</f>
        <v>0.35863321000503595</v>
      </c>
      <c r="L140" t="str">
        <f>IF(Table10[[#This Row],[Cummuative %]]&lt;=0.8,"A",IF(Table10[[#This Row],[Cummuative %]]&lt;=0.95,"B","C"))</f>
        <v>A</v>
      </c>
    </row>
    <row r="141" spans="1:12" x14ac:dyDescent="0.3">
      <c r="A141" t="s">
        <v>325</v>
      </c>
      <c r="B141" s="2">
        <v>40154.574999999997</v>
      </c>
      <c r="C141" s="3">
        <v>367.2590277777781</v>
      </c>
      <c r="E141" s="4" t="s">
        <v>326</v>
      </c>
      <c r="F141">
        <v>481</v>
      </c>
      <c r="H141" t="s">
        <v>241</v>
      </c>
      <c r="I141" s="1">
        <v>12332.350000000022</v>
      </c>
      <c r="J141" s="5">
        <f t="shared" si="3"/>
        <v>3110800.3500000052</v>
      </c>
      <c r="K141" s="6">
        <f>J141/Table10[[#Totals],[Product Revenue]]</f>
        <v>0.36006062196068811</v>
      </c>
      <c r="L141" t="str">
        <f>IF(Table10[[#This Row],[Cummuative %]]&lt;=0.8,"A",IF(Table10[[#This Row],[Cummuative %]]&lt;=0.95,"B","C"))</f>
        <v>A</v>
      </c>
    </row>
    <row r="142" spans="1:12" x14ac:dyDescent="0.3">
      <c r="A142" t="s">
        <v>327</v>
      </c>
      <c r="B142" s="2">
        <v>40507.698611111111</v>
      </c>
      <c r="C142" s="3">
        <v>14.135416666664241</v>
      </c>
      <c r="E142" s="4" t="s">
        <v>328</v>
      </c>
      <c r="F142">
        <v>481</v>
      </c>
      <c r="H142" t="s">
        <v>231</v>
      </c>
      <c r="I142" s="1">
        <v>12295.049999999994</v>
      </c>
      <c r="J142" s="5">
        <f t="shared" si="3"/>
        <v>3123095.400000005</v>
      </c>
      <c r="K142" s="6">
        <f>J142/Table10[[#Totals],[Product Revenue]]</f>
        <v>0.36148371661542467</v>
      </c>
      <c r="L142" t="str">
        <f>IF(Table10[[#This Row],[Cummuative %]]&lt;=0.8,"A",IF(Table10[[#This Row],[Cummuative %]]&lt;=0.95,"B","C"))</f>
        <v>A</v>
      </c>
    </row>
    <row r="143" spans="1:12" x14ac:dyDescent="0.3">
      <c r="A143" t="s">
        <v>329</v>
      </c>
      <c r="B143" s="2">
        <v>40154.574999999997</v>
      </c>
      <c r="C143" s="3">
        <v>367.2590277777781</v>
      </c>
      <c r="E143" s="4" t="s">
        <v>330</v>
      </c>
      <c r="F143">
        <v>479</v>
      </c>
      <c r="H143" t="s">
        <v>331</v>
      </c>
      <c r="I143" s="1">
        <v>12130.649999999969</v>
      </c>
      <c r="J143" s="5">
        <f t="shared" si="3"/>
        <v>3135226.0500000049</v>
      </c>
      <c r="K143" s="6">
        <f>J143/Table10[[#Totals],[Product Revenue]]</f>
        <v>0.36288778273743971</v>
      </c>
      <c r="L143" t="str">
        <f>IF(Table10[[#This Row],[Cummuative %]]&lt;=0.8,"A",IF(Table10[[#This Row],[Cummuative %]]&lt;=0.95,"B","C"))</f>
        <v>A</v>
      </c>
    </row>
    <row r="144" spans="1:12" x14ac:dyDescent="0.3">
      <c r="A144" t="s">
        <v>332</v>
      </c>
      <c r="B144" s="2">
        <v>40519.604166666664</v>
      </c>
      <c r="C144" s="3">
        <v>2.2298611111109494</v>
      </c>
      <c r="E144" s="4" t="s">
        <v>333</v>
      </c>
      <c r="F144">
        <v>477</v>
      </c>
      <c r="H144" t="s">
        <v>334</v>
      </c>
      <c r="I144" s="1">
        <v>12081.000000000007</v>
      </c>
      <c r="J144" s="5">
        <f t="shared" si="3"/>
        <v>3147307.0500000049</v>
      </c>
      <c r="K144" s="6">
        <f>J144/Table10[[#Totals],[Product Revenue]]</f>
        <v>0.36428610210367834</v>
      </c>
      <c r="L144" t="str">
        <f>IF(Table10[[#This Row],[Cummuative %]]&lt;=0.8,"A",IF(Table10[[#This Row],[Cummuative %]]&lt;=0.95,"B","C"))</f>
        <v>A</v>
      </c>
    </row>
    <row r="145" spans="1:12" x14ac:dyDescent="0.3">
      <c r="A145" t="s">
        <v>335</v>
      </c>
      <c r="B145" s="2">
        <v>40521.618055555555</v>
      </c>
      <c r="C145" s="3">
        <v>0.21597222222044365</v>
      </c>
      <c r="E145" s="4" t="s">
        <v>287</v>
      </c>
      <c r="F145">
        <v>476</v>
      </c>
      <c r="H145" t="s">
        <v>336</v>
      </c>
      <c r="I145" s="1">
        <v>11869.800000000016</v>
      </c>
      <c r="J145" s="5">
        <f t="shared" si="3"/>
        <v>3159176.8500000047</v>
      </c>
      <c r="K145" s="6">
        <f>J145/Table10[[#Totals],[Product Revenue]]</f>
        <v>0.36565997605561773</v>
      </c>
      <c r="L145" t="str">
        <f>IF(Table10[[#This Row],[Cummuative %]]&lt;=0.8,"A",IF(Table10[[#This Row],[Cummuative %]]&lt;=0.95,"B","C"))</f>
        <v>A</v>
      </c>
    </row>
    <row r="146" spans="1:12" x14ac:dyDescent="0.3">
      <c r="A146" t="s">
        <v>337</v>
      </c>
      <c r="B146" s="2">
        <v>40521.618055555555</v>
      </c>
      <c r="C146" s="3">
        <v>0.21597222222044365</v>
      </c>
      <c r="E146" s="4" t="s">
        <v>338</v>
      </c>
      <c r="F146">
        <v>474</v>
      </c>
      <c r="H146" t="s">
        <v>339</v>
      </c>
      <c r="I146" s="1">
        <v>11749.049999999941</v>
      </c>
      <c r="J146" s="5">
        <f t="shared" si="3"/>
        <v>3170925.9000000046</v>
      </c>
      <c r="K146" s="6">
        <f>J146/Table10[[#Totals],[Product Revenue]]</f>
        <v>0.36701987375861472</v>
      </c>
      <c r="L146" t="str">
        <f>IF(Table10[[#This Row],[Cummuative %]]&lt;=0.8,"A",IF(Table10[[#This Row],[Cummuative %]]&lt;=0.95,"B","C"))</f>
        <v>A</v>
      </c>
    </row>
    <row r="147" spans="1:12" x14ac:dyDescent="0.3">
      <c r="A147" t="s">
        <v>340</v>
      </c>
      <c r="B147" s="2">
        <v>40515.491666666669</v>
      </c>
      <c r="C147" s="3">
        <v>6.3423611111065838</v>
      </c>
      <c r="E147" s="4" t="s">
        <v>341</v>
      </c>
      <c r="F147">
        <v>472</v>
      </c>
      <c r="H147" t="s">
        <v>208</v>
      </c>
      <c r="I147" s="1">
        <v>11658.449999999935</v>
      </c>
      <c r="J147" s="5">
        <f t="shared" si="3"/>
        <v>3182584.3500000043</v>
      </c>
      <c r="K147" s="6">
        <f>J147/Table10[[#Totals],[Product Revenue]]</f>
        <v>0.36836928493445487</v>
      </c>
      <c r="L147" t="str">
        <f>IF(Table10[[#This Row],[Cummuative %]]&lt;=0.8,"A",IF(Table10[[#This Row],[Cummuative %]]&lt;=0.95,"B","C"))</f>
        <v>A</v>
      </c>
    </row>
    <row r="148" spans="1:12" x14ac:dyDescent="0.3">
      <c r="A148" t="s">
        <v>342</v>
      </c>
      <c r="B148" s="2">
        <v>40515.491666666669</v>
      </c>
      <c r="C148" s="3">
        <v>6.3423611111065838</v>
      </c>
      <c r="E148" s="4" t="s">
        <v>87</v>
      </c>
      <c r="F148">
        <v>469</v>
      </c>
      <c r="H148" t="s">
        <v>343</v>
      </c>
      <c r="I148" s="1">
        <v>11644.669999999969</v>
      </c>
      <c r="J148" s="5">
        <f t="shared" si="3"/>
        <v>3194229.0200000042</v>
      </c>
      <c r="K148" s="6">
        <f>J148/Table10[[#Totals],[Product Revenue]]</f>
        <v>0.36971710113960826</v>
      </c>
      <c r="L148" t="str">
        <f>IF(Table10[[#This Row],[Cummuative %]]&lt;=0.8,"A",IF(Table10[[#This Row],[Cummuative %]]&lt;=0.95,"B","C"))</f>
        <v>A</v>
      </c>
    </row>
    <row r="149" spans="1:12" x14ac:dyDescent="0.3">
      <c r="A149" t="s">
        <v>344</v>
      </c>
      <c r="B149" s="2">
        <v>40517.633333333331</v>
      </c>
      <c r="C149" s="3">
        <v>4.2006944444437977</v>
      </c>
      <c r="E149" s="4" t="s">
        <v>345</v>
      </c>
      <c r="F149">
        <v>467</v>
      </c>
      <c r="H149" t="s">
        <v>216</v>
      </c>
      <c r="I149" s="1">
        <v>11638.119999999997</v>
      </c>
      <c r="J149" s="5">
        <f t="shared" si="3"/>
        <v>3205867.1400000043</v>
      </c>
      <c r="K149" s="6">
        <f>J149/Table10[[#Totals],[Product Revenue]]</f>
        <v>0.37106415921283153</v>
      </c>
      <c r="L149" t="str">
        <f>IF(Table10[[#This Row],[Cummuative %]]&lt;=0.8,"A",IF(Table10[[#This Row],[Cummuative %]]&lt;=0.95,"B","C"))</f>
        <v>A</v>
      </c>
    </row>
    <row r="150" spans="1:12" x14ac:dyDescent="0.3">
      <c r="A150" t="s">
        <v>346</v>
      </c>
      <c r="B150" s="2">
        <v>40520.674305555556</v>
      </c>
      <c r="C150" s="3">
        <v>1.1597222222189885</v>
      </c>
      <c r="E150" s="4" t="s">
        <v>111</v>
      </c>
      <c r="F150">
        <v>465</v>
      </c>
      <c r="H150" t="s">
        <v>161</v>
      </c>
      <c r="I150" s="1">
        <v>11588.57000000004</v>
      </c>
      <c r="J150" s="5">
        <f t="shared" si="3"/>
        <v>3217455.7100000042</v>
      </c>
      <c r="K150" s="6">
        <f>J150/Table10[[#Totals],[Product Revenue]]</f>
        <v>0.37240548210481167</v>
      </c>
      <c r="L150" t="str">
        <f>IF(Table10[[#This Row],[Cummuative %]]&lt;=0.8,"A",IF(Table10[[#This Row],[Cummuative %]]&lt;=0.95,"B","C"))</f>
        <v>A</v>
      </c>
    </row>
    <row r="151" spans="1:12" x14ac:dyDescent="0.3">
      <c r="A151" t="s">
        <v>347</v>
      </c>
      <c r="B151" s="2">
        <v>40430.807638888888</v>
      </c>
      <c r="C151" s="3">
        <v>91.026388888887595</v>
      </c>
      <c r="E151" s="4" t="s">
        <v>348</v>
      </c>
      <c r="F151">
        <v>463</v>
      </c>
      <c r="H151" t="s">
        <v>349</v>
      </c>
      <c r="I151" s="1">
        <v>11574.299999999996</v>
      </c>
      <c r="J151" s="5">
        <f t="shared" si="3"/>
        <v>3229030.010000004</v>
      </c>
      <c r="K151" s="6">
        <f>J151/Table10[[#Totals],[Product Revenue]]</f>
        <v>0.37374515331089198</v>
      </c>
      <c r="L151" t="str">
        <f>IF(Table10[[#This Row],[Cummuative %]]&lt;=0.8,"A",IF(Table10[[#This Row],[Cummuative %]]&lt;=0.95,"B","C"))</f>
        <v>A</v>
      </c>
    </row>
    <row r="152" spans="1:12" x14ac:dyDescent="0.3">
      <c r="A152" t="s">
        <v>350</v>
      </c>
      <c r="B152" s="2">
        <v>40188.517361111109</v>
      </c>
      <c r="C152" s="3">
        <v>333.3166666666657</v>
      </c>
      <c r="E152" s="4" t="s">
        <v>204</v>
      </c>
      <c r="F152">
        <v>463</v>
      </c>
      <c r="H152" t="s">
        <v>66</v>
      </c>
      <c r="I152" s="1">
        <v>11573.200000000017</v>
      </c>
      <c r="J152" s="5">
        <f t="shared" si="3"/>
        <v>3240603.2100000042</v>
      </c>
      <c r="K152" s="6">
        <f>J152/Table10[[#Totals],[Product Revenue]]</f>
        <v>0.37508469719710619</v>
      </c>
      <c r="L152" t="str">
        <f>IF(Table10[[#This Row],[Cummuative %]]&lt;=0.8,"A",IF(Table10[[#This Row],[Cummuative %]]&lt;=0.95,"B","C"))</f>
        <v>A</v>
      </c>
    </row>
    <row r="153" spans="1:12" x14ac:dyDescent="0.3">
      <c r="A153" t="s">
        <v>351</v>
      </c>
      <c r="B153" s="2">
        <v>40521.439583333333</v>
      </c>
      <c r="C153" s="3">
        <v>0.3944444444423425</v>
      </c>
      <c r="E153" s="4" t="s">
        <v>352</v>
      </c>
      <c r="F153">
        <v>461</v>
      </c>
      <c r="H153" t="s">
        <v>200</v>
      </c>
      <c r="I153" s="1">
        <v>11533.199999999959</v>
      </c>
      <c r="J153" s="5">
        <f t="shared" si="3"/>
        <v>3252136.4100000043</v>
      </c>
      <c r="K153" s="6">
        <f>J153/Table10[[#Totals],[Product Revenue]]</f>
        <v>0.37641961127000612</v>
      </c>
      <c r="L153" t="str">
        <f>IF(Table10[[#This Row],[Cummuative %]]&lt;=0.8,"A",IF(Table10[[#This Row],[Cummuative %]]&lt;=0.95,"B","C"))</f>
        <v>A</v>
      </c>
    </row>
    <row r="154" spans="1:12" x14ac:dyDescent="0.3">
      <c r="A154" t="s">
        <v>353</v>
      </c>
      <c r="B154" s="2">
        <v>40480.628472222219</v>
      </c>
      <c r="C154" s="3">
        <v>41.205555555556202</v>
      </c>
      <c r="E154" s="4" t="s">
        <v>197</v>
      </c>
      <c r="F154">
        <v>457</v>
      </c>
      <c r="H154" t="s">
        <v>354</v>
      </c>
      <c r="I154" s="1">
        <v>11434.580000000022</v>
      </c>
      <c r="J154" s="5">
        <f t="shared" si="3"/>
        <v>3263570.9900000044</v>
      </c>
      <c r="K154" s="6">
        <f>J154/Table10[[#Totals],[Product Revenue]]</f>
        <v>0.37774311053817977</v>
      </c>
      <c r="L154" t="str">
        <f>IF(Table10[[#This Row],[Cummuative %]]&lt;=0.8,"A",IF(Table10[[#This Row],[Cummuative %]]&lt;=0.95,"B","C"))</f>
        <v>A</v>
      </c>
    </row>
    <row r="155" spans="1:12" x14ac:dyDescent="0.3">
      <c r="A155" t="s">
        <v>355</v>
      </c>
      <c r="B155" s="2">
        <v>40521.703472222223</v>
      </c>
      <c r="C155" s="3">
        <v>0.13055555555183673</v>
      </c>
      <c r="E155" s="4" t="s">
        <v>356</v>
      </c>
      <c r="F155">
        <v>456</v>
      </c>
      <c r="H155" t="s">
        <v>357</v>
      </c>
      <c r="I155" s="1">
        <v>11296.56</v>
      </c>
      <c r="J155" s="5">
        <f t="shared" si="3"/>
        <v>3274867.5500000045</v>
      </c>
      <c r="K155" s="6">
        <f>J155/Table10[[#Totals],[Product Revenue]]</f>
        <v>0.37905063463551253</v>
      </c>
      <c r="L155" t="str">
        <f>IF(Table10[[#This Row],[Cummuative %]]&lt;=0.8,"A",IF(Table10[[#This Row],[Cummuative %]]&lt;=0.95,"B","C"))</f>
        <v>A</v>
      </c>
    </row>
    <row r="156" spans="1:12" x14ac:dyDescent="0.3">
      <c r="A156" t="s">
        <v>358</v>
      </c>
      <c r="B156" s="2">
        <v>40265.620138888888</v>
      </c>
      <c r="C156" s="3">
        <v>256.2138888888876</v>
      </c>
      <c r="E156" s="4" t="s">
        <v>359</v>
      </c>
      <c r="F156">
        <v>454</v>
      </c>
      <c r="H156" t="s">
        <v>352</v>
      </c>
      <c r="I156" s="1">
        <v>11285.539999999995</v>
      </c>
      <c r="J156" s="5">
        <f t="shared" si="3"/>
        <v>3286153.0900000045</v>
      </c>
      <c r="K156" s="6">
        <f>J156/Table10[[#Totals],[Product Revenue]]</f>
        <v>0.38035688321927724</v>
      </c>
      <c r="L156" t="str">
        <f>IF(Table10[[#This Row],[Cummuative %]]&lt;=0.8,"A",IF(Table10[[#This Row],[Cummuative %]]&lt;=0.95,"B","C"))</f>
        <v>A</v>
      </c>
    </row>
    <row r="157" spans="1:12" x14ac:dyDescent="0.3">
      <c r="A157" t="s">
        <v>360</v>
      </c>
      <c r="B157" s="2">
        <v>40263.603472222225</v>
      </c>
      <c r="C157" s="3">
        <v>258.23055555555038</v>
      </c>
      <c r="E157" s="4" t="s">
        <v>361</v>
      </c>
      <c r="F157">
        <v>451</v>
      </c>
      <c r="H157" t="s">
        <v>362</v>
      </c>
      <c r="I157" s="1">
        <v>11282.849999999977</v>
      </c>
      <c r="J157" s="5">
        <f t="shared" si="3"/>
        <v>3297435.9400000046</v>
      </c>
      <c r="K157" s="6">
        <f>J157/Table10[[#Totals],[Product Revenue]]</f>
        <v>0.38166282044809657</v>
      </c>
      <c r="L157" t="str">
        <f>IF(Table10[[#This Row],[Cummuative %]]&lt;=0.8,"A",IF(Table10[[#This Row],[Cummuative %]]&lt;=0.95,"B","C"))</f>
        <v>A</v>
      </c>
    </row>
    <row r="158" spans="1:12" x14ac:dyDescent="0.3">
      <c r="A158" t="s">
        <v>363</v>
      </c>
      <c r="B158" s="2">
        <v>40242.530555555553</v>
      </c>
      <c r="C158" s="3">
        <v>279.3034722222219</v>
      </c>
      <c r="E158" s="4" t="s">
        <v>364</v>
      </c>
      <c r="F158">
        <v>449</v>
      </c>
      <c r="H158" t="s">
        <v>365</v>
      </c>
      <c r="I158" s="1">
        <v>11254.499999999949</v>
      </c>
      <c r="J158" s="5">
        <f t="shared" si="3"/>
        <v>3308690.4400000046</v>
      </c>
      <c r="K158" s="6">
        <f>J158/Table10[[#Totals],[Product Revenue]]</f>
        <v>0.38296547629672939</v>
      </c>
      <c r="L158" t="str">
        <f>IF(Table10[[#This Row],[Cummuative %]]&lt;=0.8,"A",IF(Table10[[#This Row],[Cummuative %]]&lt;=0.95,"B","C"))</f>
        <v>A</v>
      </c>
    </row>
    <row r="159" spans="1:12" x14ac:dyDescent="0.3">
      <c r="A159" t="s">
        <v>366</v>
      </c>
      <c r="B159" s="2">
        <v>40240.495138888888</v>
      </c>
      <c r="C159" s="3">
        <v>281.3388888888876</v>
      </c>
      <c r="E159" s="4" t="s">
        <v>367</v>
      </c>
      <c r="F159">
        <v>449</v>
      </c>
      <c r="H159" t="s">
        <v>368</v>
      </c>
      <c r="I159" s="1">
        <v>11206.020000000002</v>
      </c>
      <c r="J159" s="5">
        <f t="shared" si="3"/>
        <v>3319896.4600000046</v>
      </c>
      <c r="K159" s="6">
        <f>J159/Table10[[#Totals],[Product Revenue]]</f>
        <v>0.38426252081162532</v>
      </c>
      <c r="L159" t="str">
        <f>IF(Table10[[#This Row],[Cummuative %]]&lt;=0.8,"A",IF(Table10[[#This Row],[Cummuative %]]&lt;=0.95,"B","C"))</f>
        <v>A</v>
      </c>
    </row>
    <row r="160" spans="1:12" x14ac:dyDescent="0.3">
      <c r="A160" t="s">
        <v>369</v>
      </c>
      <c r="B160" s="2">
        <v>40517.447916666664</v>
      </c>
      <c r="C160" s="3">
        <v>4.3861111111109494</v>
      </c>
      <c r="E160" s="4" t="s">
        <v>370</v>
      </c>
      <c r="F160">
        <v>449</v>
      </c>
      <c r="H160" t="s">
        <v>371</v>
      </c>
      <c r="I160" s="1">
        <v>11199.150000000003</v>
      </c>
      <c r="J160" s="5">
        <f t="shared" si="3"/>
        <v>3331095.6100000045</v>
      </c>
      <c r="K160" s="6">
        <f>J160/Table10[[#Totals],[Product Revenue]]</f>
        <v>0.38555877015608453</v>
      </c>
      <c r="L160" t="str">
        <f>IF(Table10[[#This Row],[Cummuative %]]&lt;=0.8,"A",IF(Table10[[#This Row],[Cummuative %]]&lt;=0.95,"B","C"))</f>
        <v>A</v>
      </c>
    </row>
    <row r="161" spans="1:12" x14ac:dyDescent="0.3">
      <c r="A161" t="s">
        <v>372</v>
      </c>
      <c r="B161" s="2">
        <v>40302.449305555558</v>
      </c>
      <c r="C161" s="3">
        <v>219.38472222221753</v>
      </c>
      <c r="E161" s="4" t="s">
        <v>373</v>
      </c>
      <c r="F161">
        <v>447</v>
      </c>
      <c r="H161" t="s">
        <v>374</v>
      </c>
      <c r="I161" s="1">
        <v>11135.720000000056</v>
      </c>
      <c r="J161" s="5">
        <f t="shared" si="3"/>
        <v>3342231.3300000047</v>
      </c>
      <c r="K161" s="6">
        <f>J161/Table10[[#Totals],[Product Revenue]]</f>
        <v>0.38684767777408074</v>
      </c>
      <c r="L161" t="str">
        <f>IF(Table10[[#This Row],[Cummuative %]]&lt;=0.8,"A",IF(Table10[[#This Row],[Cummuative %]]&lt;=0.95,"B","C"))</f>
        <v>A</v>
      </c>
    </row>
    <row r="162" spans="1:12" x14ac:dyDescent="0.3">
      <c r="A162" t="s">
        <v>375</v>
      </c>
      <c r="B162" s="2">
        <v>40242.493055555555</v>
      </c>
      <c r="C162" s="3">
        <v>279.34097222222044</v>
      </c>
      <c r="E162" s="4" t="s">
        <v>97</v>
      </c>
      <c r="F162">
        <v>446</v>
      </c>
      <c r="H162" t="s">
        <v>172</v>
      </c>
      <c r="I162" s="1">
        <v>11128.260000000064</v>
      </c>
      <c r="J162" s="5">
        <f t="shared" si="3"/>
        <v>3353359.590000005</v>
      </c>
      <c r="K162" s="6">
        <f>J162/Table10[[#Totals],[Product Revenue]]</f>
        <v>0.38813572193189377</v>
      </c>
      <c r="L162" t="str">
        <f>IF(Table10[[#This Row],[Cummuative %]]&lt;=0.8,"A",IF(Table10[[#This Row],[Cummuative %]]&lt;=0.95,"B","C"))</f>
        <v>A</v>
      </c>
    </row>
    <row r="163" spans="1:12" x14ac:dyDescent="0.3">
      <c r="A163" t="s">
        <v>376</v>
      </c>
      <c r="B163" s="2">
        <v>40498.327777777777</v>
      </c>
      <c r="C163" s="3">
        <v>23.506249999998545</v>
      </c>
      <c r="E163" s="4" t="s">
        <v>377</v>
      </c>
      <c r="F163">
        <v>446</v>
      </c>
      <c r="H163" t="s">
        <v>292</v>
      </c>
      <c r="I163" s="1">
        <v>11083.100000000013</v>
      </c>
      <c r="J163" s="5">
        <f t="shared" si="3"/>
        <v>3364442.6900000051</v>
      </c>
      <c r="K163" s="6">
        <f>J163/Table10[[#Totals],[Product Revenue]]</f>
        <v>0.38941853903047502</v>
      </c>
      <c r="L163" t="str">
        <f>IF(Table10[[#This Row],[Cummuative %]]&lt;=0.8,"A",IF(Table10[[#This Row],[Cummuative %]]&lt;=0.95,"B","C"))</f>
        <v>A</v>
      </c>
    </row>
    <row r="164" spans="1:12" x14ac:dyDescent="0.3">
      <c r="A164" t="s">
        <v>378</v>
      </c>
      <c r="B164" s="2">
        <v>40505.433333333334</v>
      </c>
      <c r="C164" s="3">
        <v>16.400694444440887</v>
      </c>
      <c r="E164" s="4" t="s">
        <v>379</v>
      </c>
      <c r="F164">
        <v>446</v>
      </c>
      <c r="H164" t="s">
        <v>380</v>
      </c>
      <c r="I164" s="1">
        <v>10957.410000000018</v>
      </c>
      <c r="J164" s="5">
        <f t="shared" si="3"/>
        <v>3375400.1000000052</v>
      </c>
      <c r="K164" s="6">
        <f>J164/Table10[[#Totals],[Product Revenue]]</f>
        <v>0.39068680809816958</v>
      </c>
      <c r="L164" t="str">
        <f>IF(Table10[[#This Row],[Cummuative %]]&lt;=0.8,"A",IF(Table10[[#This Row],[Cummuative %]]&lt;=0.95,"B","C"))</f>
        <v>A</v>
      </c>
    </row>
    <row r="165" spans="1:12" x14ac:dyDescent="0.3">
      <c r="A165" t="s">
        <v>381</v>
      </c>
      <c r="B165" s="2">
        <v>40513.537499999999</v>
      </c>
      <c r="C165" s="3">
        <v>8.296527777776646</v>
      </c>
      <c r="E165" s="4" t="s">
        <v>382</v>
      </c>
      <c r="F165">
        <v>445</v>
      </c>
      <c r="H165" t="s">
        <v>383</v>
      </c>
      <c r="I165" s="1">
        <v>10897.65</v>
      </c>
      <c r="J165" s="5">
        <f t="shared" si="3"/>
        <v>3386297.7500000051</v>
      </c>
      <c r="K165" s="6">
        <f>J165/Table10[[#Totals],[Product Revenue]]</f>
        <v>0.39194816022477258</v>
      </c>
      <c r="L165" t="str">
        <f>IF(Table10[[#This Row],[Cummuative %]]&lt;=0.8,"A",IF(Table10[[#This Row],[Cummuative %]]&lt;=0.95,"B","C"))</f>
        <v>A</v>
      </c>
    </row>
    <row r="166" spans="1:12" x14ac:dyDescent="0.3">
      <c r="A166" t="s">
        <v>384</v>
      </c>
      <c r="B166" s="2">
        <v>40256.418055555558</v>
      </c>
      <c r="C166" s="3">
        <v>265.41597222221753</v>
      </c>
      <c r="E166" s="4" t="s">
        <v>385</v>
      </c>
      <c r="F166">
        <v>443</v>
      </c>
      <c r="H166" t="s">
        <v>273</v>
      </c>
      <c r="I166" s="1">
        <v>10889.400000000034</v>
      </c>
      <c r="J166" s="5">
        <f t="shared" si="3"/>
        <v>3397187.150000005</v>
      </c>
      <c r="K166" s="6">
        <f>J166/Table10[[#Totals],[Product Revenue]]</f>
        <v>0.39320855745237948</v>
      </c>
      <c r="L166" t="str">
        <f>IF(Table10[[#This Row],[Cummuative %]]&lt;=0.8,"A",IF(Table10[[#This Row],[Cummuative %]]&lt;=0.95,"B","C"))</f>
        <v>A</v>
      </c>
    </row>
    <row r="167" spans="1:12" x14ac:dyDescent="0.3">
      <c r="A167" t="s">
        <v>386</v>
      </c>
      <c r="B167" s="2">
        <v>40461.486805555556</v>
      </c>
      <c r="C167" s="3">
        <v>60.347222222218988</v>
      </c>
      <c r="E167" s="4" t="s">
        <v>387</v>
      </c>
      <c r="F167">
        <v>443</v>
      </c>
      <c r="H167" t="s">
        <v>388</v>
      </c>
      <c r="I167" s="1">
        <v>10798.439999999975</v>
      </c>
      <c r="J167" s="5">
        <f t="shared" si="3"/>
        <v>3407985.590000005</v>
      </c>
      <c r="K167" s="6">
        <f>J167/Table10[[#Totals],[Product Revenue]]</f>
        <v>0.39445842648450979</v>
      </c>
      <c r="L167" t="str">
        <f>IF(Table10[[#This Row],[Cummuative %]]&lt;=0.8,"A",IF(Table10[[#This Row],[Cummuative %]]&lt;=0.95,"B","C"))</f>
        <v>A</v>
      </c>
    </row>
    <row r="168" spans="1:12" x14ac:dyDescent="0.3">
      <c r="A168" t="s">
        <v>389</v>
      </c>
      <c r="B168" s="2">
        <v>40511.695138888892</v>
      </c>
      <c r="C168" s="3">
        <v>10.13888888888323</v>
      </c>
      <c r="E168" s="4" t="s">
        <v>390</v>
      </c>
      <c r="F168">
        <v>442</v>
      </c>
      <c r="H168" t="s">
        <v>348</v>
      </c>
      <c r="I168" s="1">
        <v>10734.000000000002</v>
      </c>
      <c r="J168" s="5">
        <f t="shared" si="3"/>
        <v>3418719.590000005</v>
      </c>
      <c r="K168" s="6">
        <f>J168/Table10[[#Totals],[Product Revenue]]</f>
        <v>0.39570083688739088</v>
      </c>
      <c r="L168" t="str">
        <f>IF(Table10[[#This Row],[Cummuative %]]&lt;=0.8,"A",IF(Table10[[#This Row],[Cummuative %]]&lt;=0.95,"B","C"))</f>
        <v>A</v>
      </c>
    </row>
    <row r="169" spans="1:12" x14ac:dyDescent="0.3">
      <c r="A169" t="s">
        <v>391</v>
      </c>
      <c r="B169" s="2">
        <v>40478.682638888888</v>
      </c>
      <c r="C169" s="3">
        <v>43.151388888887595</v>
      </c>
      <c r="E169" s="4" t="s">
        <v>392</v>
      </c>
      <c r="F169">
        <v>441</v>
      </c>
      <c r="H169" t="s">
        <v>393</v>
      </c>
      <c r="I169" s="1">
        <v>10620.599999999973</v>
      </c>
      <c r="J169" s="5">
        <f t="shared" si="3"/>
        <v>3429340.1900000051</v>
      </c>
      <c r="K169" s="6">
        <f>J169/Table10[[#Totals],[Product Revenue]]</f>
        <v>0.39693012176952602</v>
      </c>
      <c r="L169" t="str">
        <f>IF(Table10[[#This Row],[Cummuative %]]&lt;=0.8,"A",IF(Table10[[#This Row],[Cummuative %]]&lt;=0.95,"B","C"))</f>
        <v>A</v>
      </c>
    </row>
    <row r="170" spans="1:12" x14ac:dyDescent="0.3">
      <c r="A170" t="s">
        <v>394</v>
      </c>
      <c r="B170" s="2">
        <v>40437.588888888888</v>
      </c>
      <c r="C170" s="3">
        <v>84.245138888887595</v>
      </c>
      <c r="E170" s="4" t="s">
        <v>395</v>
      </c>
      <c r="F170">
        <v>441</v>
      </c>
      <c r="H170" t="s">
        <v>253</v>
      </c>
      <c r="I170" s="1">
        <v>10508.400000000003</v>
      </c>
      <c r="J170" s="5">
        <f t="shared" si="3"/>
        <v>3439848.590000005</v>
      </c>
      <c r="K170" s="6">
        <f>J170/Table10[[#Totals],[Product Revenue]]</f>
        <v>0.39814642002531464</v>
      </c>
      <c r="L170" t="str">
        <f>IF(Table10[[#This Row],[Cummuative %]]&lt;=0.8,"A",IF(Table10[[#This Row],[Cummuative %]]&lt;=0.95,"B","C"))</f>
        <v>A</v>
      </c>
    </row>
    <row r="171" spans="1:12" x14ac:dyDescent="0.3">
      <c r="A171" t="s">
        <v>396</v>
      </c>
      <c r="B171" s="2">
        <v>40389.429166666669</v>
      </c>
      <c r="C171" s="3">
        <v>132.40486111110658</v>
      </c>
      <c r="E171" s="4" t="s">
        <v>374</v>
      </c>
      <c r="F171">
        <v>440</v>
      </c>
      <c r="H171" t="s">
        <v>122</v>
      </c>
      <c r="I171" s="1">
        <v>10498.900000000016</v>
      </c>
      <c r="J171" s="5">
        <f t="shared" si="3"/>
        <v>3450347.4900000049</v>
      </c>
      <c r="K171" s="6">
        <f>J171/Table10[[#Totals],[Product Revenue]]</f>
        <v>0.39936161870044112</v>
      </c>
      <c r="L171" t="str">
        <f>IF(Table10[[#This Row],[Cummuative %]]&lt;=0.8,"A",IF(Table10[[#This Row],[Cummuative %]]&lt;=0.95,"B","C"))</f>
        <v>A</v>
      </c>
    </row>
    <row r="172" spans="1:12" x14ac:dyDescent="0.3">
      <c r="A172" t="s">
        <v>397</v>
      </c>
      <c r="B172" s="2">
        <v>40510.556250000001</v>
      </c>
      <c r="C172" s="3">
        <v>11.277777777773736</v>
      </c>
      <c r="E172" s="4" t="s">
        <v>357</v>
      </c>
      <c r="F172">
        <v>440</v>
      </c>
      <c r="H172" t="s">
        <v>398</v>
      </c>
      <c r="I172" s="1">
        <v>10486.750000000013</v>
      </c>
      <c r="J172" s="5">
        <f t="shared" si="3"/>
        <v>3460834.2400000049</v>
      </c>
      <c r="K172" s="6">
        <f>J172/Table10[[#Totals],[Product Revenue]]</f>
        <v>0.4005754110697734</v>
      </c>
      <c r="L172" t="str">
        <f>IF(Table10[[#This Row],[Cummuative %]]&lt;=0.8,"A",IF(Table10[[#This Row],[Cummuative %]]&lt;=0.95,"B","C"))</f>
        <v>A</v>
      </c>
    </row>
    <row r="173" spans="1:12" x14ac:dyDescent="0.3">
      <c r="A173" t="s">
        <v>399</v>
      </c>
      <c r="B173" s="2">
        <v>40518.515972222223</v>
      </c>
      <c r="C173" s="3">
        <v>3.3180555555518367</v>
      </c>
      <c r="E173" s="4" t="s">
        <v>400</v>
      </c>
      <c r="F173">
        <v>439</v>
      </c>
      <c r="H173" t="s">
        <v>373</v>
      </c>
      <c r="I173" s="1">
        <v>10486.680000000029</v>
      </c>
      <c r="J173" s="5">
        <f t="shared" si="3"/>
        <v>3471320.920000005</v>
      </c>
      <c r="K173" s="6">
        <f>J173/Table10[[#Totals],[Product Revenue]]</f>
        <v>0.40178919533693241</v>
      </c>
      <c r="L173" t="str">
        <f>IF(Table10[[#This Row],[Cummuative %]]&lt;=0.8,"A",IF(Table10[[#This Row],[Cummuative %]]&lt;=0.95,"B","C"))</f>
        <v>A</v>
      </c>
    </row>
    <row r="174" spans="1:12" x14ac:dyDescent="0.3">
      <c r="A174" t="s">
        <v>401</v>
      </c>
      <c r="B174" s="2">
        <v>40206.557638888888</v>
      </c>
      <c r="C174" s="3">
        <v>315.2763888888876</v>
      </c>
      <c r="E174" s="4" t="s">
        <v>402</v>
      </c>
      <c r="F174">
        <v>438</v>
      </c>
      <c r="H174" t="s">
        <v>324</v>
      </c>
      <c r="I174" s="1">
        <v>10471.799999999972</v>
      </c>
      <c r="J174" s="5">
        <f t="shared" si="3"/>
        <v>3481792.7200000049</v>
      </c>
      <c r="K174" s="6">
        <f>J174/Table10[[#Totals],[Product Revenue]]</f>
        <v>0.40300125731353853</v>
      </c>
      <c r="L174" t="str">
        <f>IF(Table10[[#This Row],[Cummuative %]]&lt;=0.8,"A",IF(Table10[[#This Row],[Cummuative %]]&lt;=0.95,"B","C"))</f>
        <v>A</v>
      </c>
    </row>
    <row r="175" spans="1:12" x14ac:dyDescent="0.3">
      <c r="A175" t="s">
        <v>403</v>
      </c>
      <c r="B175" s="2">
        <v>40520.624305555553</v>
      </c>
      <c r="C175" s="3">
        <v>1.2097222222218988</v>
      </c>
      <c r="E175" s="4" t="s">
        <v>320</v>
      </c>
      <c r="F175">
        <v>437</v>
      </c>
      <c r="H175" t="s">
        <v>404</v>
      </c>
      <c r="I175" s="1">
        <v>10324.060000000001</v>
      </c>
      <c r="J175" s="5">
        <f t="shared" si="3"/>
        <v>3492116.7800000049</v>
      </c>
      <c r="K175" s="6">
        <f>J175/Table10[[#Totals],[Product Revenue]]</f>
        <v>0.40419621907466841</v>
      </c>
      <c r="L175" t="str">
        <f>IF(Table10[[#This Row],[Cummuative %]]&lt;=0.8,"A",IF(Table10[[#This Row],[Cummuative %]]&lt;=0.95,"B","C"))</f>
        <v>A</v>
      </c>
    </row>
    <row r="176" spans="1:12" x14ac:dyDescent="0.3">
      <c r="A176" t="s">
        <v>405</v>
      </c>
      <c r="B176" s="2">
        <v>40233.39166666667</v>
      </c>
      <c r="C176" s="3">
        <v>288.44236111110513</v>
      </c>
      <c r="E176" s="4" t="s">
        <v>406</v>
      </c>
      <c r="F176">
        <v>437</v>
      </c>
      <c r="H176" t="s">
        <v>407</v>
      </c>
      <c r="I176" s="1">
        <v>10304.160000000009</v>
      </c>
      <c r="J176" s="5">
        <f t="shared" si="3"/>
        <v>3502420.9400000051</v>
      </c>
      <c r="K176" s="6">
        <f>J176/Table10[[#Totals],[Product Revenue]]</f>
        <v>0.40538887750367447</v>
      </c>
      <c r="L176" t="str">
        <f>IF(Table10[[#This Row],[Cummuative %]]&lt;=0.8,"A",IF(Table10[[#This Row],[Cummuative %]]&lt;=0.95,"B","C"))</f>
        <v>A</v>
      </c>
    </row>
    <row r="177" spans="1:12" x14ac:dyDescent="0.3">
      <c r="A177" t="s">
        <v>408</v>
      </c>
      <c r="B177" s="2">
        <v>40514.575694444444</v>
      </c>
      <c r="C177" s="3">
        <v>7.2583333333313931</v>
      </c>
      <c r="E177" s="4" t="s">
        <v>299</v>
      </c>
      <c r="F177">
        <v>435</v>
      </c>
      <c r="H177" t="s">
        <v>409</v>
      </c>
      <c r="I177" s="1">
        <v>10170.389999999974</v>
      </c>
      <c r="J177" s="5">
        <f t="shared" si="3"/>
        <v>3512591.3300000052</v>
      </c>
      <c r="K177" s="6">
        <f>J177/Table10[[#Totals],[Product Revenue]]</f>
        <v>0.4065660526795043</v>
      </c>
      <c r="L177" t="str">
        <f>IF(Table10[[#This Row],[Cummuative %]]&lt;=0.8,"A",IF(Table10[[#This Row],[Cummuative %]]&lt;=0.95,"B","C"))</f>
        <v>A</v>
      </c>
    </row>
    <row r="178" spans="1:12" x14ac:dyDescent="0.3">
      <c r="A178" t="s">
        <v>410</v>
      </c>
      <c r="B178" s="2">
        <v>40195.620138888888</v>
      </c>
      <c r="C178" s="3">
        <v>326.2138888888876</v>
      </c>
      <c r="E178" s="4" t="s">
        <v>411</v>
      </c>
      <c r="F178">
        <v>435</v>
      </c>
      <c r="H178" t="s">
        <v>412</v>
      </c>
      <c r="I178" s="1">
        <v>10101.150000000009</v>
      </c>
      <c r="J178" s="5">
        <f t="shared" si="3"/>
        <v>3522692.4800000051</v>
      </c>
      <c r="K178" s="6">
        <f>J178/Table10[[#Totals],[Product Revenue]]</f>
        <v>0.40773521364848714</v>
      </c>
      <c r="L178" t="str">
        <f>IF(Table10[[#This Row],[Cummuative %]]&lt;=0.8,"A",IF(Table10[[#This Row],[Cummuative %]]&lt;=0.95,"B","C"))</f>
        <v>A</v>
      </c>
    </row>
    <row r="179" spans="1:12" x14ac:dyDescent="0.3">
      <c r="A179" t="s">
        <v>413</v>
      </c>
      <c r="B179" s="2">
        <v>40520.665277777778</v>
      </c>
      <c r="C179" s="3">
        <v>1.1687499999970896</v>
      </c>
      <c r="E179" s="4" t="s">
        <v>268</v>
      </c>
      <c r="F179">
        <v>435</v>
      </c>
      <c r="H179" t="s">
        <v>338</v>
      </c>
      <c r="I179" s="1">
        <v>10099.470000000041</v>
      </c>
      <c r="J179" s="5">
        <f t="shared" si="3"/>
        <v>3532791.9500000053</v>
      </c>
      <c r="K179" s="6">
        <f>J179/Table10[[#Totals],[Product Revenue]]</f>
        <v>0.40890418016531083</v>
      </c>
      <c r="L179" t="str">
        <f>IF(Table10[[#This Row],[Cummuative %]]&lt;=0.8,"A",IF(Table10[[#This Row],[Cummuative %]]&lt;=0.95,"B","C"))</f>
        <v>A</v>
      </c>
    </row>
    <row r="180" spans="1:12" x14ac:dyDescent="0.3">
      <c r="A180" t="s">
        <v>414</v>
      </c>
      <c r="B180" s="2">
        <v>40164.546527777777</v>
      </c>
      <c r="C180" s="3">
        <v>357.28749999999854</v>
      </c>
      <c r="E180" s="4" t="s">
        <v>415</v>
      </c>
      <c r="F180">
        <v>434</v>
      </c>
      <c r="H180" t="s">
        <v>345</v>
      </c>
      <c r="I180" s="1">
        <v>10090.350000000004</v>
      </c>
      <c r="J180" s="5">
        <f t="shared" si="3"/>
        <v>3542882.3000000054</v>
      </c>
      <c r="K180" s="6">
        <f>J180/Table10[[#Totals],[Product Revenue]]</f>
        <v>0.41007209108469883</v>
      </c>
      <c r="L180" t="str">
        <f>IF(Table10[[#This Row],[Cummuative %]]&lt;=0.8,"A",IF(Table10[[#This Row],[Cummuative %]]&lt;=0.95,"B","C"))</f>
        <v>A</v>
      </c>
    </row>
    <row r="181" spans="1:12" x14ac:dyDescent="0.3">
      <c r="A181" t="s">
        <v>416</v>
      </c>
      <c r="B181" s="2">
        <v>40233.574999999997</v>
      </c>
      <c r="C181" s="3">
        <v>288.2590277777781</v>
      </c>
      <c r="E181" s="4" t="s">
        <v>84</v>
      </c>
      <c r="F181">
        <v>434</v>
      </c>
      <c r="H181" t="s">
        <v>152</v>
      </c>
      <c r="I181" s="1">
        <v>10077.919999999973</v>
      </c>
      <c r="J181" s="5">
        <f t="shared" si="3"/>
        <v>3552960.2200000053</v>
      </c>
      <c r="K181" s="6">
        <f>J181/Table10[[#Totals],[Product Revenue]]</f>
        <v>0.4112385632895994</v>
      </c>
      <c r="L181" t="str">
        <f>IF(Table10[[#This Row],[Cummuative %]]&lt;=0.8,"A",IF(Table10[[#This Row],[Cummuative %]]&lt;=0.95,"B","C"))</f>
        <v>A</v>
      </c>
    </row>
    <row r="182" spans="1:12" x14ac:dyDescent="0.3">
      <c r="A182" t="s">
        <v>417</v>
      </c>
      <c r="B182" s="2">
        <v>40521.600694444445</v>
      </c>
      <c r="C182" s="3">
        <v>0.23333333332993789</v>
      </c>
      <c r="E182" s="4" t="s">
        <v>418</v>
      </c>
      <c r="F182">
        <v>433</v>
      </c>
      <c r="H182" t="s">
        <v>174</v>
      </c>
      <c r="I182" s="1">
        <v>10077.599999999991</v>
      </c>
      <c r="J182" s="5">
        <f t="shared" si="3"/>
        <v>3563037.8200000054</v>
      </c>
      <c r="K182" s="6">
        <f>J182/Table10[[#Totals],[Product Revenue]]</f>
        <v>0.41240499845599354</v>
      </c>
      <c r="L182" t="str">
        <f>IF(Table10[[#This Row],[Cummuative %]]&lt;=0.8,"A",IF(Table10[[#This Row],[Cummuative %]]&lt;=0.95,"B","C"))</f>
        <v>A</v>
      </c>
    </row>
    <row r="183" spans="1:12" x14ac:dyDescent="0.3">
      <c r="A183" t="s">
        <v>419</v>
      </c>
      <c r="B183" s="2">
        <v>40517.633333333331</v>
      </c>
      <c r="C183" s="3">
        <v>4.2006944444437977</v>
      </c>
      <c r="E183" s="4" t="s">
        <v>260</v>
      </c>
      <c r="F183">
        <v>432</v>
      </c>
      <c r="H183" t="s">
        <v>119</v>
      </c>
      <c r="I183" s="1">
        <v>9985.0199999999895</v>
      </c>
      <c r="J183" s="5">
        <f t="shared" si="3"/>
        <v>3573022.8400000054</v>
      </c>
      <c r="K183" s="6">
        <f>J183/Table10[[#Totals],[Product Revenue]]</f>
        <v>0.41356071791947174</v>
      </c>
      <c r="L183" t="str">
        <f>IF(Table10[[#This Row],[Cummuative %]]&lt;=0.8,"A",IF(Table10[[#This Row],[Cummuative %]]&lt;=0.95,"B","C"))</f>
        <v>A</v>
      </c>
    </row>
    <row r="184" spans="1:12" x14ac:dyDescent="0.3">
      <c r="A184" t="s">
        <v>420</v>
      </c>
      <c r="B184" s="2">
        <v>40513.611805555556</v>
      </c>
      <c r="C184" s="3">
        <v>8.2222222222189885</v>
      </c>
      <c r="E184" s="4" t="s">
        <v>421</v>
      </c>
      <c r="F184">
        <v>432</v>
      </c>
      <c r="H184" t="s">
        <v>259</v>
      </c>
      <c r="I184" s="1">
        <v>9902.6999999999971</v>
      </c>
      <c r="J184" s="5">
        <f t="shared" si="3"/>
        <v>3582925.5400000056</v>
      </c>
      <c r="K184" s="6">
        <f>J184/Table10[[#Totals],[Product Revenue]]</f>
        <v>0.41470690922714926</v>
      </c>
      <c r="L184" t="str">
        <f>IF(Table10[[#This Row],[Cummuative %]]&lt;=0.8,"A",IF(Table10[[#This Row],[Cummuative %]]&lt;=0.95,"B","C"))</f>
        <v>A</v>
      </c>
    </row>
    <row r="185" spans="1:12" x14ac:dyDescent="0.3">
      <c r="A185" t="s">
        <v>422</v>
      </c>
      <c r="B185" s="2">
        <v>40512.597916666666</v>
      </c>
      <c r="C185" s="3">
        <v>9.2361111111094942</v>
      </c>
      <c r="E185" s="4" t="s">
        <v>423</v>
      </c>
      <c r="F185">
        <v>432</v>
      </c>
      <c r="H185" t="s">
        <v>424</v>
      </c>
      <c r="I185" s="1">
        <v>9901.2000000000025</v>
      </c>
      <c r="J185" s="5">
        <f t="shared" si="3"/>
        <v>3592826.7400000058</v>
      </c>
      <c r="K185" s="6">
        <f>J185/Table10[[#Totals],[Product Revenue]]</f>
        <v>0.41585292691682751</v>
      </c>
      <c r="L185" t="str">
        <f>IF(Table10[[#This Row],[Cummuative %]]&lt;=0.8,"A",IF(Table10[[#This Row],[Cummuative %]]&lt;=0.95,"B","C"))</f>
        <v>A</v>
      </c>
    </row>
    <row r="186" spans="1:12" x14ac:dyDescent="0.3">
      <c r="A186" t="s">
        <v>425</v>
      </c>
      <c r="B186" s="2">
        <v>40520.531944444447</v>
      </c>
      <c r="C186" s="3">
        <v>1.3020833333284827</v>
      </c>
      <c r="E186" s="4" t="s">
        <v>313</v>
      </c>
      <c r="F186">
        <v>431</v>
      </c>
      <c r="H186" t="s">
        <v>361</v>
      </c>
      <c r="I186" s="1">
        <v>9806.7499999999927</v>
      </c>
      <c r="J186" s="5">
        <f t="shared" si="3"/>
        <v>3602633.4900000058</v>
      </c>
      <c r="K186" s="6">
        <f>J186/Table10[[#Totals],[Product Revenue]]</f>
        <v>0.41698801245981743</v>
      </c>
      <c r="L186" t="str">
        <f>IF(Table10[[#This Row],[Cummuative %]]&lt;=0.8,"A",IF(Table10[[#This Row],[Cummuative %]]&lt;=0.95,"B","C"))</f>
        <v>A</v>
      </c>
    </row>
    <row r="187" spans="1:12" x14ac:dyDescent="0.3">
      <c r="A187" t="s">
        <v>426</v>
      </c>
      <c r="B187" s="2">
        <v>40508.647916666669</v>
      </c>
      <c r="C187" s="3">
        <v>13.186111111106584</v>
      </c>
      <c r="E187" s="4" t="s">
        <v>427</v>
      </c>
      <c r="F187">
        <v>428</v>
      </c>
      <c r="H187" t="s">
        <v>428</v>
      </c>
      <c r="I187" s="1">
        <v>9768.4499999999662</v>
      </c>
      <c r="J187" s="5">
        <f t="shared" si="3"/>
        <v>3612401.940000006</v>
      </c>
      <c r="K187" s="6">
        <f>J187/Table10[[#Totals],[Product Revenue]]</f>
        <v>0.41811866495655897</v>
      </c>
      <c r="L187" t="str">
        <f>IF(Table10[[#This Row],[Cummuative %]]&lt;=0.8,"A",IF(Table10[[#This Row],[Cummuative %]]&lt;=0.95,"B","C"))</f>
        <v>A</v>
      </c>
    </row>
    <row r="188" spans="1:12" x14ac:dyDescent="0.3">
      <c r="A188" t="s">
        <v>429</v>
      </c>
      <c r="B188" s="2">
        <v>40149.65347222222</v>
      </c>
      <c r="C188" s="3">
        <v>372.18055555555475</v>
      </c>
      <c r="E188" s="4" t="s">
        <v>430</v>
      </c>
      <c r="F188">
        <v>426</v>
      </c>
      <c r="H188" t="s">
        <v>431</v>
      </c>
      <c r="I188" s="1">
        <v>9744.5999999999913</v>
      </c>
      <c r="J188" s="5">
        <f t="shared" si="3"/>
        <v>3622146.5400000061</v>
      </c>
      <c r="K188" s="6">
        <f>J188/Table10[[#Totals],[Product Revenue]]</f>
        <v>0.41924655692711182</v>
      </c>
      <c r="L188" t="str">
        <f>IF(Table10[[#This Row],[Cummuative %]]&lt;=0.8,"A",IF(Table10[[#This Row],[Cummuative %]]&lt;=0.95,"B","C"))</f>
        <v>A</v>
      </c>
    </row>
    <row r="189" spans="1:12" x14ac:dyDescent="0.3">
      <c r="A189" t="s">
        <v>432</v>
      </c>
      <c r="B189" s="2">
        <v>40423.581250000003</v>
      </c>
      <c r="C189" s="3">
        <v>98.25277777777228</v>
      </c>
      <c r="E189" s="4" t="s">
        <v>331</v>
      </c>
      <c r="F189">
        <v>425</v>
      </c>
      <c r="H189" t="s">
        <v>390</v>
      </c>
      <c r="I189" s="1">
        <v>9742.1700000000019</v>
      </c>
      <c r="J189" s="5">
        <f t="shared" si="3"/>
        <v>3631888.710000006</v>
      </c>
      <c r="K189" s="6">
        <f>J189/Table10[[#Totals],[Product Revenue]]</f>
        <v>0.42037416763650587</v>
      </c>
      <c r="L189" t="str">
        <f>IF(Table10[[#This Row],[Cummuative %]]&lt;=0.8,"A",IF(Table10[[#This Row],[Cummuative %]]&lt;=0.95,"B","C"))</f>
        <v>A</v>
      </c>
    </row>
    <row r="190" spans="1:12" x14ac:dyDescent="0.3">
      <c r="A190" t="s">
        <v>433</v>
      </c>
      <c r="B190" s="2">
        <v>40508.647916666669</v>
      </c>
      <c r="C190" s="3">
        <v>13.186111111106584</v>
      </c>
      <c r="E190" s="4" t="s">
        <v>434</v>
      </c>
      <c r="F190">
        <v>424</v>
      </c>
      <c r="H190" t="s">
        <v>306</v>
      </c>
      <c r="I190" s="1">
        <v>9707.1799999999439</v>
      </c>
      <c r="J190" s="5">
        <f t="shared" si="3"/>
        <v>3641595.8900000062</v>
      </c>
      <c r="K190" s="6">
        <f>J190/Table10[[#Totals],[Product Revenue]]</f>
        <v>0.4214977284167033</v>
      </c>
      <c r="L190" t="str">
        <f>IF(Table10[[#This Row],[Cummuative %]]&lt;=0.8,"A",IF(Table10[[#This Row],[Cummuative %]]&lt;=0.95,"B","C"))</f>
        <v>A</v>
      </c>
    </row>
    <row r="191" spans="1:12" x14ac:dyDescent="0.3">
      <c r="A191" t="s">
        <v>435</v>
      </c>
      <c r="B191" s="2">
        <v>40515.620833333334</v>
      </c>
      <c r="C191" s="3">
        <v>6.2131944444408873</v>
      </c>
      <c r="E191" s="4" t="s">
        <v>436</v>
      </c>
      <c r="F191">
        <v>424</v>
      </c>
      <c r="H191" t="s">
        <v>437</v>
      </c>
      <c r="I191" s="1">
        <v>9669.2999999999847</v>
      </c>
      <c r="J191" s="5">
        <f t="shared" si="3"/>
        <v>3651265.190000006</v>
      </c>
      <c r="K191" s="6">
        <f>J191/Table10[[#Totals],[Product Revenue]]</f>
        <v>0.42261690476369207</v>
      </c>
      <c r="L191" t="str">
        <f>IF(Table10[[#This Row],[Cummuative %]]&lt;=0.8,"A",IF(Table10[[#This Row],[Cummuative %]]&lt;=0.95,"B","C"))</f>
        <v>A</v>
      </c>
    </row>
    <row r="192" spans="1:12" x14ac:dyDescent="0.3">
      <c r="A192" t="s">
        <v>438</v>
      </c>
      <c r="B192" s="2">
        <v>40512.597916666666</v>
      </c>
      <c r="C192" s="3">
        <v>9.2361111111094942</v>
      </c>
      <c r="E192" s="4" t="s">
        <v>439</v>
      </c>
      <c r="F192">
        <v>422</v>
      </c>
      <c r="H192" t="s">
        <v>440</v>
      </c>
      <c r="I192" s="1">
        <v>9667.679999999973</v>
      </c>
      <c r="J192" s="5">
        <f t="shared" si="3"/>
        <v>3660932.8700000062</v>
      </c>
      <c r="K192" s="6">
        <f>J192/Table10[[#Totals],[Product Revenue]]</f>
        <v>0.42373589360324165</v>
      </c>
      <c r="L192" t="str">
        <f>IF(Table10[[#This Row],[Cummuative %]]&lt;=0.8,"A",IF(Table10[[#This Row],[Cummuative %]]&lt;=0.95,"B","C"))</f>
        <v>A</v>
      </c>
    </row>
    <row r="193" spans="1:12" x14ac:dyDescent="0.3">
      <c r="A193" t="s">
        <v>441</v>
      </c>
      <c r="B193" s="2">
        <v>40499.539583333331</v>
      </c>
      <c r="C193" s="3">
        <v>22.294444444443798</v>
      </c>
      <c r="E193" s="4" t="s">
        <v>232</v>
      </c>
      <c r="F193">
        <v>419</v>
      </c>
      <c r="H193" t="s">
        <v>442</v>
      </c>
      <c r="I193" s="1">
        <v>9637.5000000000546</v>
      </c>
      <c r="J193" s="5">
        <f t="shared" si="3"/>
        <v>3670570.3700000062</v>
      </c>
      <c r="K193" s="6">
        <f>J193/Table10[[#Totals],[Product Revenue]]</f>
        <v>0.42485138924864563</v>
      </c>
      <c r="L193" t="str">
        <f>IF(Table10[[#This Row],[Cummuative %]]&lt;=0.8,"A",IF(Table10[[#This Row],[Cummuative %]]&lt;=0.95,"B","C"))</f>
        <v>A</v>
      </c>
    </row>
    <row r="194" spans="1:12" x14ac:dyDescent="0.3">
      <c r="A194" t="s">
        <v>443</v>
      </c>
      <c r="B194" s="2">
        <v>40520.557638888888</v>
      </c>
      <c r="C194" s="3">
        <v>1.2763888888875954</v>
      </c>
      <c r="E194" s="4" t="s">
        <v>444</v>
      </c>
      <c r="F194">
        <v>419</v>
      </c>
      <c r="H194" t="s">
        <v>315</v>
      </c>
      <c r="I194" s="1">
        <v>9587.5699999999597</v>
      </c>
      <c r="J194" s="5">
        <f t="shared" si="3"/>
        <v>3680157.940000006</v>
      </c>
      <c r="K194" s="6">
        <f>J194/Table10[[#Totals],[Product Revenue]]</f>
        <v>0.42596110572958007</v>
      </c>
      <c r="L194" t="str">
        <f>IF(Table10[[#This Row],[Cummuative %]]&lt;=0.8,"A",IF(Table10[[#This Row],[Cummuative %]]&lt;=0.95,"B","C"))</f>
        <v>A</v>
      </c>
    </row>
    <row r="195" spans="1:12" x14ac:dyDescent="0.3">
      <c r="A195" t="s">
        <v>445</v>
      </c>
      <c r="B195" s="2">
        <v>40515.620833333334</v>
      </c>
      <c r="C195" s="3">
        <v>6.2131944444408873</v>
      </c>
      <c r="E195" s="4" t="s">
        <v>446</v>
      </c>
      <c r="F195">
        <v>418</v>
      </c>
      <c r="H195" t="s">
        <v>447</v>
      </c>
      <c r="I195" s="1">
        <v>9585.6400000000012</v>
      </c>
      <c r="J195" s="5">
        <f t="shared" si="3"/>
        <v>3689743.5800000061</v>
      </c>
      <c r="K195" s="6">
        <f>J195/Table10[[#Totals],[Product Revenue]]</f>
        <v>0.42707059882202209</v>
      </c>
      <c r="L195" t="str">
        <f>IF(Table10[[#This Row],[Cummuative %]]&lt;=0.8,"A",IF(Table10[[#This Row],[Cummuative %]]&lt;=0.95,"B","C"))</f>
        <v>A</v>
      </c>
    </row>
    <row r="196" spans="1:12" x14ac:dyDescent="0.3">
      <c r="A196" t="s">
        <v>448</v>
      </c>
      <c r="B196" s="2">
        <v>40521.59652777778</v>
      </c>
      <c r="C196" s="3">
        <v>0.23749999999563443</v>
      </c>
      <c r="E196" s="4" t="s">
        <v>449</v>
      </c>
      <c r="F196">
        <v>418</v>
      </c>
      <c r="H196" t="s">
        <v>276</v>
      </c>
      <c r="I196" s="1">
        <v>9572.5899999999929</v>
      </c>
      <c r="J196" s="5">
        <f t="shared" si="3"/>
        <v>3699316.170000006</v>
      </c>
      <c r="K196" s="6">
        <f>J196/Table10[[#Totals],[Product Revenue]]</f>
        <v>0.42817858143787035</v>
      </c>
      <c r="L196" t="str">
        <f>IF(Table10[[#This Row],[Cummuative %]]&lt;=0.8,"A",IF(Table10[[#This Row],[Cummuative %]]&lt;=0.95,"B","C"))</f>
        <v>A</v>
      </c>
    </row>
    <row r="197" spans="1:12" x14ac:dyDescent="0.3">
      <c r="A197" t="s">
        <v>450</v>
      </c>
      <c r="B197" s="2">
        <v>40517.633333333331</v>
      </c>
      <c r="C197" s="3">
        <v>4.2006944444437977</v>
      </c>
      <c r="E197" s="4" t="s">
        <v>424</v>
      </c>
      <c r="F197">
        <v>416</v>
      </c>
      <c r="H197" t="s">
        <v>451</v>
      </c>
      <c r="I197" s="1">
        <v>9506.6800000000057</v>
      </c>
      <c r="J197" s="5">
        <f t="shared" si="3"/>
        <v>3708822.8500000061</v>
      </c>
      <c r="K197" s="6">
        <f>J197/Table10[[#Totals],[Product Revenue]]</f>
        <v>0.42927893527883004</v>
      </c>
      <c r="L197" t="str">
        <f>IF(Table10[[#This Row],[Cummuative %]]&lt;=0.8,"A",IF(Table10[[#This Row],[Cummuative %]]&lt;=0.95,"B","C"))</f>
        <v>A</v>
      </c>
    </row>
    <row r="198" spans="1:12" x14ac:dyDescent="0.3">
      <c r="A198" t="s">
        <v>452</v>
      </c>
      <c r="B198" s="2">
        <v>40391.501388888886</v>
      </c>
      <c r="C198" s="3">
        <v>130.33263888888905</v>
      </c>
      <c r="E198" s="4" t="s">
        <v>371</v>
      </c>
      <c r="F198">
        <v>415</v>
      </c>
      <c r="H198" t="s">
        <v>453</v>
      </c>
      <c r="I198" s="1">
        <v>9501.3599999999988</v>
      </c>
      <c r="J198" s="5">
        <f t="shared" si="3"/>
        <v>3718324.210000006</v>
      </c>
      <c r="K198" s="6">
        <f>J198/Table10[[#Totals],[Product Revenue]]</f>
        <v>0.43037867335461893</v>
      </c>
      <c r="L198" t="str">
        <f>IF(Table10[[#This Row],[Cummuative %]]&lt;=0.8,"A",IF(Table10[[#This Row],[Cummuative %]]&lt;=0.95,"B","C"))</f>
        <v>A</v>
      </c>
    </row>
    <row r="199" spans="1:12" x14ac:dyDescent="0.3">
      <c r="A199" t="s">
        <v>454</v>
      </c>
      <c r="B199" s="2">
        <v>40515.620833333334</v>
      </c>
      <c r="C199" s="3">
        <v>6.2131944444408873</v>
      </c>
      <c r="E199" s="4" t="s">
        <v>455</v>
      </c>
      <c r="F199">
        <v>415</v>
      </c>
      <c r="H199" t="s">
        <v>456</v>
      </c>
      <c r="I199" s="1">
        <v>9471.4499999999971</v>
      </c>
      <c r="J199" s="5">
        <f t="shared" si="3"/>
        <v>3727795.6600000062</v>
      </c>
      <c r="K199" s="6">
        <f>J199/Table10[[#Totals],[Product Revenue]]</f>
        <v>0.43147494948750209</v>
      </c>
      <c r="L199" t="str">
        <f>IF(Table10[[#This Row],[Cummuative %]]&lt;=0.8,"A",IF(Table10[[#This Row],[Cummuative %]]&lt;=0.95,"B","C"))</f>
        <v>A</v>
      </c>
    </row>
    <row r="200" spans="1:12" x14ac:dyDescent="0.3">
      <c r="A200" t="s">
        <v>457</v>
      </c>
      <c r="B200" s="2">
        <v>40493.573611111111</v>
      </c>
      <c r="C200" s="3">
        <v>28.260416666664241</v>
      </c>
      <c r="E200" s="4" t="s">
        <v>458</v>
      </c>
      <c r="F200">
        <v>412</v>
      </c>
      <c r="H200" t="s">
        <v>459</v>
      </c>
      <c r="I200" s="1">
        <v>9466.2999999999956</v>
      </c>
      <c r="J200" s="5">
        <f t="shared" ref="J200:J263" si="4">J199+I200</f>
        <v>3737261.960000006</v>
      </c>
      <c r="K200" s="6">
        <f>J200/Table10[[#Totals],[Product Revenue]]</f>
        <v>0.43257062953192099</v>
      </c>
      <c r="L200" t="str">
        <f>IF(Table10[[#This Row],[Cummuative %]]&lt;=0.8,"A",IF(Table10[[#This Row],[Cummuative %]]&lt;=0.95,"B","C"))</f>
        <v>A</v>
      </c>
    </row>
    <row r="201" spans="1:12" x14ac:dyDescent="0.3">
      <c r="A201" t="s">
        <v>460</v>
      </c>
      <c r="B201" s="2">
        <v>40492.529166666667</v>
      </c>
      <c r="C201" s="3">
        <v>29.304861111108039</v>
      </c>
      <c r="E201" s="4" t="s">
        <v>461</v>
      </c>
      <c r="F201">
        <v>412</v>
      </c>
      <c r="H201" t="s">
        <v>462</v>
      </c>
      <c r="I201" s="1">
        <v>9449.7900000000027</v>
      </c>
      <c r="J201" s="5">
        <f t="shared" si="4"/>
        <v>3746711.7500000061</v>
      </c>
      <c r="K201" s="6">
        <f>J201/Table10[[#Totals],[Product Revenue]]</f>
        <v>0.43366439862089451</v>
      </c>
      <c r="L201" t="str">
        <f>IF(Table10[[#This Row],[Cummuative %]]&lt;=0.8,"A",IF(Table10[[#This Row],[Cummuative %]]&lt;=0.95,"B","C"))</f>
        <v>A</v>
      </c>
    </row>
    <row r="202" spans="1:12" x14ac:dyDescent="0.3">
      <c r="A202" t="s">
        <v>463</v>
      </c>
      <c r="B202" s="2">
        <v>40490.519444444442</v>
      </c>
      <c r="C202" s="3">
        <v>31.314583333332848</v>
      </c>
      <c r="E202" s="4" t="s">
        <v>464</v>
      </c>
      <c r="F202">
        <v>409</v>
      </c>
      <c r="H202" t="s">
        <v>465</v>
      </c>
      <c r="I202" s="1">
        <v>9420.25</v>
      </c>
      <c r="J202" s="5">
        <f t="shared" si="4"/>
        <v>3756132.0000000061</v>
      </c>
      <c r="K202" s="6">
        <f>J202/Table10[[#Totals],[Product Revenue]]</f>
        <v>0.43475474859273538</v>
      </c>
      <c r="L202" t="str">
        <f>IF(Table10[[#This Row],[Cummuative %]]&lt;=0.8,"A",IF(Table10[[#This Row],[Cummuative %]]&lt;=0.95,"B","C"))</f>
        <v>A</v>
      </c>
    </row>
    <row r="203" spans="1:12" x14ac:dyDescent="0.3">
      <c r="A203" t="s">
        <v>466</v>
      </c>
      <c r="B203" s="2">
        <v>40518.523611111108</v>
      </c>
      <c r="C203" s="3">
        <v>3.3104166666671517</v>
      </c>
      <c r="E203" s="4" t="s">
        <v>201</v>
      </c>
      <c r="F203">
        <v>408</v>
      </c>
      <c r="H203" t="s">
        <v>270</v>
      </c>
      <c r="I203" s="1">
        <v>9359.4000000000069</v>
      </c>
      <c r="J203" s="5">
        <f t="shared" si="4"/>
        <v>3765491.400000006</v>
      </c>
      <c r="K203" s="6">
        <f>J203/Table10[[#Totals],[Product Revenue]]</f>
        <v>0.43583805546107196</v>
      </c>
      <c r="L203" t="str">
        <f>IF(Table10[[#This Row],[Cummuative %]]&lt;=0.8,"A",IF(Table10[[#This Row],[Cummuative %]]&lt;=0.95,"B","C"))</f>
        <v>A</v>
      </c>
    </row>
    <row r="204" spans="1:12" x14ac:dyDescent="0.3">
      <c r="A204" t="s">
        <v>467</v>
      </c>
      <c r="B204" s="2">
        <v>40511.525000000001</v>
      </c>
      <c r="C204" s="3">
        <v>10.309027777773736</v>
      </c>
      <c r="E204" s="4" t="s">
        <v>217</v>
      </c>
      <c r="F204">
        <v>407</v>
      </c>
      <c r="H204" t="s">
        <v>319</v>
      </c>
      <c r="I204" s="1">
        <v>9343.9500000000007</v>
      </c>
      <c r="J204" s="5">
        <f t="shared" si="4"/>
        <v>3774835.3500000061</v>
      </c>
      <c r="K204" s="6">
        <f>J204/Table10[[#Totals],[Product Revenue]]</f>
        <v>0.43691957406401594</v>
      </c>
      <c r="L204" t="str">
        <f>IF(Table10[[#This Row],[Cummuative %]]&lt;=0.8,"A",IF(Table10[[#This Row],[Cummuative %]]&lt;=0.95,"B","C"))</f>
        <v>A</v>
      </c>
    </row>
    <row r="205" spans="1:12" x14ac:dyDescent="0.3">
      <c r="A205" t="s">
        <v>468</v>
      </c>
      <c r="B205" s="2">
        <v>40461.506249999999</v>
      </c>
      <c r="C205" s="3">
        <v>60.327777777776646</v>
      </c>
      <c r="E205" s="4" t="s">
        <v>398</v>
      </c>
      <c r="F205">
        <v>407</v>
      </c>
      <c r="H205" t="s">
        <v>469</v>
      </c>
      <c r="I205" s="1">
        <v>9343.6800000000185</v>
      </c>
      <c r="J205" s="5">
        <f t="shared" si="4"/>
        <v>3784179.0300000063</v>
      </c>
      <c r="K205" s="6">
        <f>J205/Table10[[#Totals],[Product Revenue]]</f>
        <v>0.43800106141572004</v>
      </c>
      <c r="L205" t="str">
        <f>IF(Table10[[#This Row],[Cummuative %]]&lt;=0.8,"A",IF(Table10[[#This Row],[Cummuative %]]&lt;=0.95,"B","C"))</f>
        <v>A</v>
      </c>
    </row>
    <row r="206" spans="1:12" x14ac:dyDescent="0.3">
      <c r="A206" t="s">
        <v>470</v>
      </c>
      <c r="B206" s="2">
        <v>40521.727083333331</v>
      </c>
      <c r="C206" s="3">
        <v>0.10694444444379769</v>
      </c>
      <c r="E206" s="4" t="s">
        <v>471</v>
      </c>
      <c r="F206">
        <v>406</v>
      </c>
      <c r="H206" t="s">
        <v>472</v>
      </c>
      <c r="I206" s="1">
        <v>9335.6199999999844</v>
      </c>
      <c r="J206" s="5">
        <f t="shared" si="4"/>
        <v>3793514.6500000064</v>
      </c>
      <c r="K206" s="6">
        <f>J206/Table10[[#Totals],[Product Revenue]]</f>
        <v>0.43908161586004135</v>
      </c>
      <c r="L206" t="str">
        <f>IF(Table10[[#This Row],[Cummuative %]]&lt;=0.8,"A",IF(Table10[[#This Row],[Cummuative %]]&lt;=0.95,"B","C"))</f>
        <v>A</v>
      </c>
    </row>
    <row r="207" spans="1:12" x14ac:dyDescent="0.3">
      <c r="A207" t="s">
        <v>473</v>
      </c>
      <c r="B207" s="2">
        <v>40518.604861111111</v>
      </c>
      <c r="C207" s="3">
        <v>3.2291666666642413</v>
      </c>
      <c r="E207" s="4" t="s">
        <v>474</v>
      </c>
      <c r="F207">
        <v>406</v>
      </c>
      <c r="H207" t="s">
        <v>196</v>
      </c>
      <c r="I207" s="1">
        <v>9313.8499999999494</v>
      </c>
      <c r="J207" s="5">
        <f t="shared" si="4"/>
        <v>3802828.5000000065</v>
      </c>
      <c r="K207" s="6">
        <f>J207/Table10[[#Totals],[Product Revenue]]</f>
        <v>0.44015965052846628</v>
      </c>
      <c r="L207" t="str">
        <f>IF(Table10[[#This Row],[Cummuative %]]&lt;=0.8,"A",IF(Table10[[#This Row],[Cummuative %]]&lt;=0.95,"B","C"))</f>
        <v>A</v>
      </c>
    </row>
    <row r="208" spans="1:12" x14ac:dyDescent="0.3">
      <c r="A208" t="s">
        <v>475</v>
      </c>
      <c r="B208" s="2">
        <v>40512.519444444442</v>
      </c>
      <c r="C208" s="3">
        <v>9.3145833333328483</v>
      </c>
      <c r="E208" s="4" t="s">
        <v>476</v>
      </c>
      <c r="F208">
        <v>404</v>
      </c>
      <c r="H208" t="s">
        <v>461</v>
      </c>
      <c r="I208" s="1">
        <v>9283.5499999999702</v>
      </c>
      <c r="J208" s="5">
        <f t="shared" si="4"/>
        <v>3812112.0500000063</v>
      </c>
      <c r="K208" s="6">
        <f>J208/Table10[[#Totals],[Product Revenue]]</f>
        <v>0.44123417811330573</v>
      </c>
      <c r="L208" t="str">
        <f>IF(Table10[[#This Row],[Cummuative %]]&lt;=0.8,"A",IF(Table10[[#This Row],[Cummuative %]]&lt;=0.95,"B","C"))</f>
        <v>A</v>
      </c>
    </row>
    <row r="209" spans="1:12" x14ac:dyDescent="0.3">
      <c r="A209" t="s">
        <v>477</v>
      </c>
      <c r="B209" s="2">
        <v>40521.56527777778</v>
      </c>
      <c r="C209" s="3">
        <v>0.26874999999563443</v>
      </c>
      <c r="E209" s="4" t="s">
        <v>362</v>
      </c>
      <c r="F209">
        <v>403</v>
      </c>
      <c r="H209" t="s">
        <v>264</v>
      </c>
      <c r="I209" s="1">
        <v>9205.4999999999745</v>
      </c>
      <c r="J209" s="5">
        <f t="shared" si="4"/>
        <v>3821317.5500000063</v>
      </c>
      <c r="K209" s="6">
        <f>J209/Table10[[#Totals],[Product Revenue]]</f>
        <v>0.44229967177491569</v>
      </c>
      <c r="L209" t="str">
        <f>IF(Table10[[#This Row],[Cummuative %]]&lt;=0.8,"A",IF(Table10[[#This Row],[Cummuative %]]&lt;=0.95,"B","C"))</f>
        <v>A</v>
      </c>
    </row>
    <row r="210" spans="1:12" x14ac:dyDescent="0.3">
      <c r="A210" t="s">
        <v>478</v>
      </c>
      <c r="B210" s="2">
        <v>40224.555555555555</v>
      </c>
      <c r="C210" s="3">
        <v>297.27847222222044</v>
      </c>
      <c r="E210" s="4" t="s">
        <v>412</v>
      </c>
      <c r="F210">
        <v>402</v>
      </c>
      <c r="H210" t="s">
        <v>427</v>
      </c>
      <c r="I210" s="1">
        <v>9194.4000000000124</v>
      </c>
      <c r="J210" s="5">
        <f t="shared" si="4"/>
        <v>3830511.9500000062</v>
      </c>
      <c r="K210" s="6">
        <f>J210/Table10[[#Totals],[Product Revenue]]</f>
        <v>0.44336388066333093</v>
      </c>
      <c r="L210" t="str">
        <f>IF(Table10[[#This Row],[Cummuative %]]&lt;=0.8,"A",IF(Table10[[#This Row],[Cummuative %]]&lt;=0.95,"B","C"))</f>
        <v>A</v>
      </c>
    </row>
    <row r="211" spans="1:12" x14ac:dyDescent="0.3">
      <c r="A211" t="s">
        <v>479</v>
      </c>
      <c r="B211" s="2">
        <v>40150.521527777775</v>
      </c>
      <c r="C211" s="3">
        <v>371.3125</v>
      </c>
      <c r="E211" s="4" t="s">
        <v>248</v>
      </c>
      <c r="F211">
        <v>399</v>
      </c>
      <c r="H211" t="s">
        <v>480</v>
      </c>
      <c r="I211" s="1">
        <v>9182.8500000000022</v>
      </c>
      <c r="J211" s="5">
        <f t="shared" si="4"/>
        <v>3839694.8000000063</v>
      </c>
      <c r="K211" s="6">
        <f>J211/Table10[[#Totals],[Product Revenue]]</f>
        <v>0.44442675269315174</v>
      </c>
      <c r="L211" t="str">
        <f>IF(Table10[[#This Row],[Cummuative %]]&lt;=0.8,"A",IF(Table10[[#This Row],[Cummuative %]]&lt;=0.95,"B","C"))</f>
        <v>A</v>
      </c>
    </row>
    <row r="212" spans="1:12" x14ac:dyDescent="0.3">
      <c r="A212" t="s">
        <v>481</v>
      </c>
      <c r="B212" s="2">
        <v>40517.545138888891</v>
      </c>
      <c r="C212" s="3">
        <v>4.288888888884685</v>
      </c>
      <c r="E212" s="4" t="s">
        <v>482</v>
      </c>
      <c r="F212">
        <v>399</v>
      </c>
      <c r="H212" t="s">
        <v>246</v>
      </c>
      <c r="I212" s="1">
        <v>9136.3000000000211</v>
      </c>
      <c r="J212" s="5">
        <f t="shared" si="4"/>
        <v>3848831.1000000061</v>
      </c>
      <c r="K212" s="6">
        <f>J212/Table10[[#Totals],[Product Revenue]]</f>
        <v>0.44548423677772803</v>
      </c>
      <c r="L212" t="str">
        <f>IF(Table10[[#This Row],[Cummuative %]]&lt;=0.8,"A",IF(Table10[[#This Row],[Cummuative %]]&lt;=0.95,"B","C"))</f>
        <v>A</v>
      </c>
    </row>
    <row r="213" spans="1:12" x14ac:dyDescent="0.3">
      <c r="A213" t="s">
        <v>483</v>
      </c>
      <c r="B213" s="2">
        <v>40521.398611111108</v>
      </c>
      <c r="C213" s="3">
        <v>0.43541666666715173</v>
      </c>
      <c r="E213" s="4" t="s">
        <v>349</v>
      </c>
      <c r="F213">
        <v>397</v>
      </c>
      <c r="H213" t="s">
        <v>402</v>
      </c>
      <c r="I213" s="1">
        <v>9118.4999999999927</v>
      </c>
      <c r="J213" s="5">
        <f t="shared" si="4"/>
        <v>3857949.6000000061</v>
      </c>
      <c r="K213" s="6">
        <f>J213/Table10[[#Totals],[Product Revenue]]</f>
        <v>0.44653966059537953</v>
      </c>
      <c r="L213" t="str">
        <f>IF(Table10[[#This Row],[Cummuative %]]&lt;=0.8,"A",IF(Table10[[#This Row],[Cummuative %]]&lt;=0.95,"B","C"))</f>
        <v>A</v>
      </c>
    </row>
    <row r="214" spans="1:12" x14ac:dyDescent="0.3">
      <c r="A214" t="s">
        <v>423</v>
      </c>
      <c r="B214" s="2">
        <v>40521.673611111109</v>
      </c>
      <c r="C214" s="3">
        <v>0.16041666666569654</v>
      </c>
      <c r="E214" s="4" t="s">
        <v>484</v>
      </c>
      <c r="F214">
        <v>395</v>
      </c>
      <c r="H214" t="s">
        <v>485</v>
      </c>
      <c r="I214" s="1">
        <v>9068.2099999999828</v>
      </c>
      <c r="J214" s="5">
        <f t="shared" si="4"/>
        <v>3867017.8100000061</v>
      </c>
      <c r="K214" s="6">
        <f>J214/Table10[[#Totals],[Product Revenue]]</f>
        <v>0.44758926358024165</v>
      </c>
      <c r="L214" t="str">
        <f>IF(Table10[[#This Row],[Cummuative %]]&lt;=0.8,"A",IF(Table10[[#This Row],[Cummuative %]]&lt;=0.95,"B","C"))</f>
        <v>A</v>
      </c>
    </row>
    <row r="215" spans="1:12" x14ac:dyDescent="0.3">
      <c r="A215" t="s">
        <v>486</v>
      </c>
      <c r="B215" s="2">
        <v>40520.557638888888</v>
      </c>
      <c r="C215" s="3">
        <v>1.2763888888875954</v>
      </c>
      <c r="E215" s="4" t="s">
        <v>368</v>
      </c>
      <c r="F215">
        <v>393</v>
      </c>
      <c r="H215" t="s">
        <v>487</v>
      </c>
      <c r="I215" s="1">
        <v>9013.4999999999836</v>
      </c>
      <c r="J215" s="5">
        <f t="shared" si="4"/>
        <v>3876031.3100000061</v>
      </c>
      <c r="K215" s="6">
        <f>J215/Table10[[#Totals],[Product Revenue]]</f>
        <v>0.44863253413794318</v>
      </c>
      <c r="L215" t="str">
        <f>IF(Table10[[#This Row],[Cummuative %]]&lt;=0.8,"A",IF(Table10[[#This Row],[Cummuative %]]&lt;=0.95,"B","C"))</f>
        <v>A</v>
      </c>
    </row>
    <row r="216" spans="1:12" x14ac:dyDescent="0.3">
      <c r="A216" t="s">
        <v>153</v>
      </c>
      <c r="B216" s="2">
        <v>40521.617361111108</v>
      </c>
      <c r="C216" s="3">
        <v>0.21666666666715173</v>
      </c>
      <c r="E216" s="4" t="s">
        <v>488</v>
      </c>
      <c r="F216">
        <v>391</v>
      </c>
      <c r="H216" t="s">
        <v>439</v>
      </c>
      <c r="I216" s="1">
        <v>9008.100000000004</v>
      </c>
      <c r="J216" s="5">
        <f t="shared" si="4"/>
        <v>3885039.4100000062</v>
      </c>
      <c r="K216" s="6">
        <f>J216/Table10[[#Totals],[Product Revenue]]</f>
        <v>0.4496751796708473</v>
      </c>
      <c r="L216" t="str">
        <f>IF(Table10[[#This Row],[Cummuative %]]&lt;=0.8,"A",IF(Table10[[#This Row],[Cummuative %]]&lt;=0.95,"B","C"))</f>
        <v>A</v>
      </c>
    </row>
    <row r="217" spans="1:12" x14ac:dyDescent="0.3">
      <c r="A217" t="s">
        <v>489</v>
      </c>
      <c r="B217" s="2">
        <v>40200.686111111114</v>
      </c>
      <c r="C217" s="3">
        <v>321.14791666666133</v>
      </c>
      <c r="E217" s="4" t="s">
        <v>465</v>
      </c>
      <c r="F217">
        <v>390</v>
      </c>
      <c r="H217" t="s">
        <v>356</v>
      </c>
      <c r="I217" s="1">
        <v>9006.150000000016</v>
      </c>
      <c r="J217" s="5">
        <f t="shared" si="4"/>
        <v>3894045.5600000061</v>
      </c>
      <c r="K217" s="6">
        <f>J217/Table10[[#Totals],[Product Revenue]]</f>
        <v>0.45071759950035234</v>
      </c>
      <c r="L217" t="str">
        <f>IF(Table10[[#This Row],[Cummuative %]]&lt;=0.8,"A",IF(Table10[[#This Row],[Cummuative %]]&lt;=0.95,"B","C"))</f>
        <v>A</v>
      </c>
    </row>
    <row r="218" spans="1:12" x14ac:dyDescent="0.3">
      <c r="A218" t="s">
        <v>490</v>
      </c>
      <c r="B218" s="2">
        <v>40521.59652777778</v>
      </c>
      <c r="C218" s="3">
        <v>0.23749999999563443</v>
      </c>
      <c r="E218" s="4" t="s">
        <v>491</v>
      </c>
      <c r="F218">
        <v>389</v>
      </c>
      <c r="H218" t="s">
        <v>492</v>
      </c>
      <c r="I218" s="1">
        <v>8977.4500000000044</v>
      </c>
      <c r="J218" s="5">
        <f t="shared" si="4"/>
        <v>3903023.0100000063</v>
      </c>
      <c r="K218" s="6">
        <f>J218/Table10[[#Totals],[Product Revenue]]</f>
        <v>0.45175669743880442</v>
      </c>
      <c r="L218" t="str">
        <f>IF(Table10[[#This Row],[Cummuative %]]&lt;=0.8,"A",IF(Table10[[#This Row],[Cummuative %]]&lt;=0.95,"B","C"))</f>
        <v>A</v>
      </c>
    </row>
    <row r="219" spans="1:12" x14ac:dyDescent="0.3">
      <c r="A219" t="s">
        <v>493</v>
      </c>
      <c r="B219" s="2">
        <v>40521.59652777778</v>
      </c>
      <c r="C219" s="3">
        <v>0.23749999999563443</v>
      </c>
      <c r="E219" s="4" t="s">
        <v>480</v>
      </c>
      <c r="F219">
        <v>388</v>
      </c>
      <c r="H219" t="s">
        <v>203</v>
      </c>
      <c r="I219" s="1">
        <v>8970.7799999999897</v>
      </c>
      <c r="J219" s="5">
        <f t="shared" si="4"/>
        <v>3911993.7900000061</v>
      </c>
      <c r="K219" s="6">
        <f>J219/Table10[[#Totals],[Product Revenue]]</f>
        <v>0.45279502335588634</v>
      </c>
      <c r="L219" t="str">
        <f>IF(Table10[[#This Row],[Cummuative %]]&lt;=0.8,"A",IF(Table10[[#This Row],[Cummuative %]]&lt;=0.95,"B","C"))</f>
        <v>A</v>
      </c>
    </row>
    <row r="220" spans="1:12" x14ac:dyDescent="0.3">
      <c r="A220" t="s">
        <v>494</v>
      </c>
      <c r="B220" s="2">
        <v>40158.423611111109</v>
      </c>
      <c r="C220" s="3">
        <v>363.4104166666657</v>
      </c>
      <c r="E220" s="4" t="s">
        <v>495</v>
      </c>
      <c r="F220">
        <v>388</v>
      </c>
      <c r="H220" t="s">
        <v>496</v>
      </c>
      <c r="I220" s="1">
        <v>8868.5800000000127</v>
      </c>
      <c r="J220" s="5">
        <f t="shared" si="4"/>
        <v>3920862.3700000062</v>
      </c>
      <c r="K220" s="6">
        <f>J220/Table10[[#Totals],[Product Revenue]]</f>
        <v>0.4538215200999503</v>
      </c>
      <c r="L220" t="str">
        <f>IF(Table10[[#This Row],[Cummuative %]]&lt;=0.8,"A",IF(Table10[[#This Row],[Cummuative %]]&lt;=0.95,"B","C"))</f>
        <v>A</v>
      </c>
    </row>
    <row r="221" spans="1:12" x14ac:dyDescent="0.3">
      <c r="A221" t="s">
        <v>497</v>
      </c>
      <c r="B221" s="2">
        <v>40517.509027777778</v>
      </c>
      <c r="C221" s="3">
        <v>4.3249999999970896</v>
      </c>
      <c r="E221" s="4" t="s">
        <v>498</v>
      </c>
      <c r="F221">
        <v>385</v>
      </c>
      <c r="H221" t="s">
        <v>266</v>
      </c>
      <c r="I221" s="1">
        <v>8847.6600000000017</v>
      </c>
      <c r="J221" s="5">
        <f t="shared" si="4"/>
        <v>3929710.0300000063</v>
      </c>
      <c r="K221" s="6">
        <f>J221/Table10[[#Totals],[Product Revenue]]</f>
        <v>0.45484559545165099</v>
      </c>
      <c r="L221" t="str">
        <f>IF(Table10[[#This Row],[Cummuative %]]&lt;=0.8,"A",IF(Table10[[#This Row],[Cummuative %]]&lt;=0.95,"B","C"))</f>
        <v>A</v>
      </c>
    </row>
    <row r="222" spans="1:12" x14ac:dyDescent="0.3">
      <c r="A222" t="s">
        <v>41</v>
      </c>
      <c r="B222" s="2">
        <v>40521.59652777778</v>
      </c>
      <c r="C222" s="3">
        <v>0.23749999999563443</v>
      </c>
      <c r="E222" s="4" t="s">
        <v>440</v>
      </c>
      <c r="F222">
        <v>384</v>
      </c>
      <c r="H222" t="s">
        <v>499</v>
      </c>
      <c r="I222" s="1">
        <v>8823.5</v>
      </c>
      <c r="J222" s="5">
        <f t="shared" si="4"/>
        <v>3938533.5300000063</v>
      </c>
      <c r="K222" s="6">
        <f>J222/Table10[[#Totals],[Product Revenue]]</f>
        <v>0.45586687439610979</v>
      </c>
      <c r="L222" t="str">
        <f>IF(Table10[[#This Row],[Cummuative %]]&lt;=0.8,"A",IF(Table10[[#This Row],[Cummuative %]]&lt;=0.95,"B","C"))</f>
        <v>A</v>
      </c>
    </row>
    <row r="223" spans="1:12" x14ac:dyDescent="0.3">
      <c r="A223" t="s">
        <v>500</v>
      </c>
      <c r="B223" s="2">
        <v>40520.504166666666</v>
      </c>
      <c r="C223" s="3">
        <v>1.3298611111094942</v>
      </c>
      <c r="E223" s="4" t="s">
        <v>501</v>
      </c>
      <c r="F223">
        <v>382</v>
      </c>
      <c r="H223" t="s">
        <v>502</v>
      </c>
      <c r="I223" s="1">
        <v>8761.6999999999698</v>
      </c>
      <c r="J223" s="5">
        <f t="shared" si="4"/>
        <v>3947295.2300000065</v>
      </c>
      <c r="K223" s="6">
        <f>J223/Table10[[#Totals],[Product Revenue]]</f>
        <v>0.45688100027899808</v>
      </c>
      <c r="L223" t="str">
        <f>IF(Table10[[#This Row],[Cummuative %]]&lt;=0.8,"A",IF(Table10[[#This Row],[Cummuative %]]&lt;=0.95,"B","C"))</f>
        <v>A</v>
      </c>
    </row>
    <row r="224" spans="1:12" x14ac:dyDescent="0.3">
      <c r="A224" t="s">
        <v>503</v>
      </c>
      <c r="B224" s="2">
        <v>40254.54791666667</v>
      </c>
      <c r="C224" s="3">
        <v>267.28611111110513</v>
      </c>
      <c r="E224" s="4" t="s">
        <v>504</v>
      </c>
      <c r="F224">
        <v>382</v>
      </c>
      <c r="H224" t="s">
        <v>436</v>
      </c>
      <c r="I224" s="1">
        <v>8759.0999999999985</v>
      </c>
      <c r="J224" s="5">
        <f t="shared" si="4"/>
        <v>3956054.3300000066</v>
      </c>
      <c r="K224" s="6">
        <f>J224/Table10[[#Totals],[Product Revenue]]</f>
        <v>0.45789482522402097</v>
      </c>
      <c r="L224" t="str">
        <f>IF(Table10[[#This Row],[Cummuative %]]&lt;=0.8,"A",IF(Table10[[#This Row],[Cummuative %]]&lt;=0.95,"B","C"))</f>
        <v>A</v>
      </c>
    </row>
    <row r="225" spans="1:12" x14ac:dyDescent="0.3">
      <c r="A225" t="s">
        <v>505</v>
      </c>
      <c r="B225" s="2">
        <v>40373.680555555555</v>
      </c>
      <c r="C225" s="3">
        <v>148.15347222222044</v>
      </c>
      <c r="E225" s="4" t="s">
        <v>506</v>
      </c>
      <c r="F225">
        <v>381</v>
      </c>
      <c r="H225" t="s">
        <v>507</v>
      </c>
      <c r="I225" s="1">
        <v>8745.1499999999833</v>
      </c>
      <c r="J225" s="5">
        <f t="shared" si="4"/>
        <v>3964799.4800000065</v>
      </c>
      <c r="K225" s="6">
        <f>J225/Table10[[#Totals],[Product Revenue]]</f>
        <v>0.45890703552165046</v>
      </c>
      <c r="L225" t="str">
        <f>IF(Table10[[#This Row],[Cummuative %]]&lt;=0.8,"A",IF(Table10[[#This Row],[Cummuative %]]&lt;=0.95,"B","C"))</f>
        <v>A</v>
      </c>
    </row>
    <row r="226" spans="1:12" x14ac:dyDescent="0.3">
      <c r="A226" t="s">
        <v>508</v>
      </c>
      <c r="B226" s="2">
        <v>40429.645833333336</v>
      </c>
      <c r="C226" s="3">
        <v>92.188194444439432</v>
      </c>
      <c r="E226" s="4" t="s">
        <v>469</v>
      </c>
      <c r="F226">
        <v>380</v>
      </c>
      <c r="H226" t="s">
        <v>382</v>
      </c>
      <c r="I226" s="1">
        <v>8735.5399999999554</v>
      </c>
      <c r="J226" s="5">
        <f t="shared" si="4"/>
        <v>3973535.0200000065</v>
      </c>
      <c r="K226" s="6">
        <f>J226/Table10[[#Totals],[Product Revenue]]</f>
        <v>0.45991813350663124</v>
      </c>
      <c r="L226" t="str">
        <f>IF(Table10[[#This Row],[Cummuative %]]&lt;=0.8,"A",IF(Table10[[#This Row],[Cummuative %]]&lt;=0.95,"B","C"))</f>
        <v>A</v>
      </c>
    </row>
    <row r="227" spans="1:12" x14ac:dyDescent="0.3">
      <c r="A227" t="s">
        <v>509</v>
      </c>
      <c r="B227" s="2">
        <v>40251.52847222222</v>
      </c>
      <c r="C227" s="3">
        <v>270.30555555555475</v>
      </c>
      <c r="E227" s="4" t="s">
        <v>510</v>
      </c>
      <c r="F227">
        <v>380</v>
      </c>
      <c r="H227" t="s">
        <v>379</v>
      </c>
      <c r="I227" s="1">
        <v>8704.69</v>
      </c>
      <c r="J227" s="5">
        <f t="shared" si="4"/>
        <v>3982239.7100000065</v>
      </c>
      <c r="K227" s="6">
        <f>J227/Table10[[#Totals],[Product Revenue]]</f>
        <v>0.46092566074809338</v>
      </c>
      <c r="L227" t="str">
        <f>IF(Table10[[#This Row],[Cummuative %]]&lt;=0.8,"A",IF(Table10[[#This Row],[Cummuative %]]&lt;=0.95,"B","C"))</f>
        <v>A</v>
      </c>
    </row>
    <row r="228" spans="1:12" x14ac:dyDescent="0.3">
      <c r="A228" t="s">
        <v>511</v>
      </c>
      <c r="B228" s="2">
        <v>40487.407638888886</v>
      </c>
      <c r="C228" s="3">
        <v>34.426388888889051</v>
      </c>
      <c r="E228" s="4" t="s">
        <v>281</v>
      </c>
      <c r="F228">
        <v>379</v>
      </c>
      <c r="H228" t="s">
        <v>512</v>
      </c>
      <c r="I228" s="1">
        <v>8646.3499999999822</v>
      </c>
      <c r="J228" s="5">
        <f t="shared" si="4"/>
        <v>3990886.0600000066</v>
      </c>
      <c r="K228" s="6">
        <f>J228/Table10[[#Totals],[Product Revenue]]</f>
        <v>0.4619264354068367</v>
      </c>
      <c r="L228" t="str">
        <f>IF(Table10[[#This Row],[Cummuative %]]&lt;=0.8,"A",IF(Table10[[#This Row],[Cummuative %]]&lt;=0.95,"B","C"))</f>
        <v>A</v>
      </c>
    </row>
    <row r="229" spans="1:12" x14ac:dyDescent="0.3">
      <c r="A229" t="s">
        <v>513</v>
      </c>
      <c r="B229" s="2">
        <v>40520.636805555558</v>
      </c>
      <c r="C229" s="3">
        <v>1.1972222222175333</v>
      </c>
      <c r="E229" s="4" t="s">
        <v>514</v>
      </c>
      <c r="F229">
        <v>378</v>
      </c>
      <c r="H229" t="s">
        <v>256</v>
      </c>
      <c r="I229" s="1">
        <v>8642.4499999999971</v>
      </c>
      <c r="J229" s="5">
        <f t="shared" si="4"/>
        <v>3999528.5100000068</v>
      </c>
      <c r="K229" s="6">
        <f>J229/Table10[[#Totals],[Product Revenue]]</f>
        <v>0.46292675865878191</v>
      </c>
      <c r="L229" t="str">
        <f>IF(Table10[[#This Row],[Cummuative %]]&lt;=0.8,"A",IF(Table10[[#This Row],[Cummuative %]]&lt;=0.95,"B","C"))</f>
        <v>A</v>
      </c>
    </row>
    <row r="230" spans="1:12" x14ac:dyDescent="0.3">
      <c r="A230" t="s">
        <v>515</v>
      </c>
      <c r="B230" s="2">
        <v>40491.438194444447</v>
      </c>
      <c r="C230" s="3">
        <v>30.395833333328483</v>
      </c>
      <c r="E230" s="4" t="s">
        <v>365</v>
      </c>
      <c r="F230">
        <v>377</v>
      </c>
      <c r="H230" t="s">
        <v>516</v>
      </c>
      <c r="I230" s="1">
        <v>8607.0999999999949</v>
      </c>
      <c r="J230" s="5">
        <f t="shared" si="4"/>
        <v>4008135.6100000069</v>
      </c>
      <c r="K230" s="6">
        <f>J230/Table10[[#Totals],[Product Revenue]]</f>
        <v>0.4639229903132106</v>
      </c>
      <c r="L230" t="str">
        <f>IF(Table10[[#This Row],[Cummuative %]]&lt;=0.8,"A",IF(Table10[[#This Row],[Cummuative %]]&lt;=0.95,"B","C"))</f>
        <v>A</v>
      </c>
    </row>
    <row r="231" spans="1:12" x14ac:dyDescent="0.3">
      <c r="A231" t="s">
        <v>517</v>
      </c>
      <c r="B231" s="2">
        <v>40515.727777777778</v>
      </c>
      <c r="C231" s="3">
        <v>6.1062499999970896</v>
      </c>
      <c r="E231" s="4" t="s">
        <v>518</v>
      </c>
      <c r="F231">
        <v>376</v>
      </c>
      <c r="H231" t="s">
        <v>191</v>
      </c>
      <c r="I231" s="1">
        <v>8604.8500000000022</v>
      </c>
      <c r="J231" s="5">
        <f t="shared" si="4"/>
        <v>4016740.4600000069</v>
      </c>
      <c r="K231" s="6">
        <f>J231/Table10[[#Totals],[Product Revenue]]</f>
        <v>0.46491896154064033</v>
      </c>
      <c r="L231" t="str">
        <f>IF(Table10[[#This Row],[Cummuative %]]&lt;=0.8,"A",IF(Table10[[#This Row],[Cummuative %]]&lt;=0.95,"B","C"))</f>
        <v>A</v>
      </c>
    </row>
    <row r="232" spans="1:12" x14ac:dyDescent="0.3">
      <c r="A232" t="s">
        <v>519</v>
      </c>
      <c r="B232" s="2">
        <v>40486.518750000003</v>
      </c>
      <c r="C232" s="3">
        <v>35.31527777777228</v>
      </c>
      <c r="E232" s="4" t="s">
        <v>520</v>
      </c>
      <c r="F232">
        <v>376</v>
      </c>
      <c r="H232" t="s">
        <v>370</v>
      </c>
      <c r="I232" s="1">
        <v>8516.5999999999749</v>
      </c>
      <c r="J232" s="5">
        <f t="shared" si="4"/>
        <v>4025257.060000007</v>
      </c>
      <c r="K232" s="6">
        <f>J232/Table10[[#Totals],[Product Revenue]]</f>
        <v>0.46590471824244556</v>
      </c>
      <c r="L232" t="str">
        <f>IF(Table10[[#This Row],[Cummuative %]]&lt;=0.8,"A",IF(Table10[[#This Row],[Cummuative %]]&lt;=0.95,"B","C"))</f>
        <v>A</v>
      </c>
    </row>
    <row r="233" spans="1:12" x14ac:dyDescent="0.3">
      <c r="A233" t="s">
        <v>521</v>
      </c>
      <c r="B233" s="2">
        <v>40515.727777777778</v>
      </c>
      <c r="C233" s="3">
        <v>6.1062499999970896</v>
      </c>
      <c r="E233" s="4" t="s">
        <v>442</v>
      </c>
      <c r="F233">
        <v>375</v>
      </c>
      <c r="H233" t="s">
        <v>522</v>
      </c>
      <c r="I233" s="1">
        <v>8488.299999999992</v>
      </c>
      <c r="J233" s="5">
        <f t="shared" si="4"/>
        <v>4033745.3600000069</v>
      </c>
      <c r="K233" s="6">
        <f>J233/Table10[[#Totals],[Product Revenue]]</f>
        <v>0.46688719935133088</v>
      </c>
      <c r="L233" t="str">
        <f>IF(Table10[[#This Row],[Cummuative %]]&lt;=0.8,"A",IF(Table10[[#This Row],[Cummuative %]]&lt;=0.95,"B","C"))</f>
        <v>A</v>
      </c>
    </row>
    <row r="234" spans="1:12" x14ac:dyDescent="0.3">
      <c r="A234" t="s">
        <v>523</v>
      </c>
      <c r="B234" s="2">
        <v>40378.50277777778</v>
      </c>
      <c r="C234" s="3">
        <v>143.33124999999563</v>
      </c>
      <c r="E234" s="4" t="s">
        <v>524</v>
      </c>
      <c r="F234">
        <v>374</v>
      </c>
      <c r="H234" t="s">
        <v>525</v>
      </c>
      <c r="I234" s="1">
        <v>8408.7499999999964</v>
      </c>
      <c r="J234" s="5">
        <f t="shared" si="4"/>
        <v>4042154.1100000069</v>
      </c>
      <c r="K234" s="6">
        <f>J234/Table10[[#Totals],[Product Revenue]]</f>
        <v>0.46786047291898747</v>
      </c>
      <c r="L234" t="str">
        <f>IF(Table10[[#This Row],[Cummuative %]]&lt;=0.8,"A",IF(Table10[[#This Row],[Cummuative %]]&lt;=0.95,"B","C"))</f>
        <v>A</v>
      </c>
    </row>
    <row r="235" spans="1:12" x14ac:dyDescent="0.3">
      <c r="A235" t="s">
        <v>526</v>
      </c>
      <c r="B235" s="2">
        <v>40510.617361111108</v>
      </c>
      <c r="C235" s="3">
        <v>11.216666666667152</v>
      </c>
      <c r="E235" s="4" t="s">
        <v>242</v>
      </c>
      <c r="F235">
        <v>373</v>
      </c>
      <c r="H235" t="s">
        <v>527</v>
      </c>
      <c r="I235" s="1">
        <v>8384.779999999997</v>
      </c>
      <c r="J235" s="5">
        <f t="shared" si="4"/>
        <v>4050538.8900000066</v>
      </c>
      <c r="K235" s="6">
        <f>J235/Table10[[#Totals],[Product Revenue]]</f>
        <v>0.46883097207101548</v>
      </c>
      <c r="L235" t="str">
        <f>IF(Table10[[#This Row],[Cummuative %]]&lt;=0.8,"A",IF(Table10[[#This Row],[Cummuative %]]&lt;=0.95,"B","C"))</f>
        <v>A</v>
      </c>
    </row>
    <row r="236" spans="1:12" x14ac:dyDescent="0.3">
      <c r="A236" t="s">
        <v>528</v>
      </c>
      <c r="B236" s="2">
        <v>40521.48541666667</v>
      </c>
      <c r="C236" s="3">
        <v>0.34861111110512866</v>
      </c>
      <c r="E236" s="4" t="s">
        <v>407</v>
      </c>
      <c r="F236">
        <v>373</v>
      </c>
      <c r="H236" t="s">
        <v>529</v>
      </c>
      <c r="I236" s="1">
        <v>8382.1500000000051</v>
      </c>
      <c r="J236" s="5">
        <f t="shared" si="4"/>
        <v>4058921.0400000066</v>
      </c>
      <c r="K236" s="6">
        <f>J236/Table10[[#Totals],[Product Revenue]]</f>
        <v>0.46980116681281808</v>
      </c>
      <c r="L236" t="str">
        <f>IF(Table10[[#This Row],[Cummuative %]]&lt;=0.8,"A",IF(Table10[[#This Row],[Cummuative %]]&lt;=0.95,"B","C"))</f>
        <v>A</v>
      </c>
    </row>
    <row r="237" spans="1:12" x14ac:dyDescent="0.3">
      <c r="A237" t="s">
        <v>530</v>
      </c>
      <c r="B237" s="2">
        <v>40511.579861111109</v>
      </c>
      <c r="C237" s="3">
        <v>10.254166666665697</v>
      </c>
      <c r="E237" s="4" t="s">
        <v>531</v>
      </c>
      <c r="F237">
        <v>372</v>
      </c>
      <c r="H237" t="s">
        <v>532</v>
      </c>
      <c r="I237" s="1">
        <v>8381.9500000000098</v>
      </c>
      <c r="J237" s="5">
        <f t="shared" si="4"/>
        <v>4067302.9900000067</v>
      </c>
      <c r="K237" s="6">
        <f>J237/Table10[[#Totals],[Product Revenue]]</f>
        <v>0.47077133840555418</v>
      </c>
      <c r="L237" t="str">
        <f>IF(Table10[[#This Row],[Cummuative %]]&lt;=0.8,"A",IF(Table10[[#This Row],[Cummuative %]]&lt;=0.95,"B","C"))</f>
        <v>A</v>
      </c>
    </row>
    <row r="238" spans="1:12" x14ac:dyDescent="0.3">
      <c r="A238" t="s">
        <v>533</v>
      </c>
      <c r="B238" s="2">
        <v>40497.734027777777</v>
      </c>
      <c r="C238" s="3">
        <v>24.099999999998545</v>
      </c>
      <c r="E238" s="4" t="s">
        <v>428</v>
      </c>
      <c r="F238">
        <v>371</v>
      </c>
      <c r="H238" t="s">
        <v>434</v>
      </c>
      <c r="I238" s="1">
        <v>8375.019999999955</v>
      </c>
      <c r="J238" s="5">
        <f t="shared" si="4"/>
        <v>4075678.0100000068</v>
      </c>
      <c r="K238" s="6">
        <f>J238/Table10[[#Totals],[Product Revenue]]</f>
        <v>0.47174070788313355</v>
      </c>
      <c r="L238" t="str">
        <f>IF(Table10[[#This Row],[Cummuative %]]&lt;=0.8,"A",IF(Table10[[#This Row],[Cummuative %]]&lt;=0.95,"B","C"))</f>
        <v>A</v>
      </c>
    </row>
    <row r="239" spans="1:12" x14ac:dyDescent="0.3">
      <c r="A239" t="s">
        <v>534</v>
      </c>
      <c r="B239" s="2">
        <v>40510.59375</v>
      </c>
      <c r="C239" s="3">
        <v>11.240277777775191</v>
      </c>
      <c r="E239" s="4" t="s">
        <v>499</v>
      </c>
      <c r="F239">
        <v>370</v>
      </c>
      <c r="H239" t="s">
        <v>535</v>
      </c>
      <c r="I239" s="1">
        <v>8346.2599999999984</v>
      </c>
      <c r="J239" s="5">
        <f t="shared" si="4"/>
        <v>4084024.2700000065</v>
      </c>
      <c r="K239" s="6">
        <f>J239/Table10[[#Totals],[Product Revenue]]</f>
        <v>0.47270674852493993</v>
      </c>
      <c r="L239" t="str">
        <f>IF(Table10[[#This Row],[Cummuative %]]&lt;=0.8,"A",IF(Table10[[#This Row],[Cummuative %]]&lt;=0.95,"B","C"))</f>
        <v>A</v>
      </c>
    </row>
    <row r="240" spans="1:12" x14ac:dyDescent="0.3">
      <c r="A240" t="s">
        <v>536</v>
      </c>
      <c r="B240" s="2">
        <v>40513.529861111114</v>
      </c>
      <c r="C240" s="3">
        <v>8.304166666661331</v>
      </c>
      <c r="E240" s="4" t="s">
        <v>537</v>
      </c>
      <c r="F240">
        <v>368</v>
      </c>
      <c r="H240" t="s">
        <v>538</v>
      </c>
      <c r="I240" s="1">
        <v>8311.0000000000036</v>
      </c>
      <c r="J240" s="5">
        <f t="shared" si="4"/>
        <v>4092335.2700000065</v>
      </c>
      <c r="K240" s="6">
        <f>J240/Table10[[#Totals],[Product Revenue]]</f>
        <v>0.47366870798630983</v>
      </c>
      <c r="L240" t="str">
        <f>IF(Table10[[#This Row],[Cummuative %]]&lt;=0.8,"A",IF(Table10[[#This Row],[Cummuative %]]&lt;=0.95,"B","C"))</f>
        <v>A</v>
      </c>
    </row>
    <row r="241" spans="1:12" x14ac:dyDescent="0.3">
      <c r="A241" t="s">
        <v>313</v>
      </c>
      <c r="B241" s="2">
        <v>40520.627083333333</v>
      </c>
      <c r="C241" s="3">
        <v>1.2069444444423425</v>
      </c>
      <c r="E241" s="4" t="s">
        <v>153</v>
      </c>
      <c r="F241">
        <v>368</v>
      </c>
      <c r="H241" t="s">
        <v>539</v>
      </c>
      <c r="I241" s="1">
        <v>8201.7000000000007</v>
      </c>
      <c r="J241" s="5">
        <f t="shared" si="4"/>
        <v>4100536.9700000067</v>
      </c>
      <c r="K241" s="6">
        <f>J241/Table10[[#Totals],[Product Revenue]]</f>
        <v>0.47461801648279855</v>
      </c>
      <c r="L241" t="str">
        <f>IF(Table10[[#This Row],[Cummuative %]]&lt;=0.8,"A",IF(Table10[[#This Row],[Cummuative %]]&lt;=0.95,"B","C"))</f>
        <v>A</v>
      </c>
    </row>
    <row r="242" spans="1:12" x14ac:dyDescent="0.3">
      <c r="A242" t="s">
        <v>268</v>
      </c>
      <c r="B242" s="2">
        <v>40521.477777777778</v>
      </c>
      <c r="C242" s="3">
        <v>0.35624999999708962</v>
      </c>
      <c r="E242" s="4" t="s">
        <v>540</v>
      </c>
      <c r="F242">
        <v>367</v>
      </c>
      <c r="H242" t="s">
        <v>541</v>
      </c>
      <c r="I242" s="1">
        <v>8192.2500000000036</v>
      </c>
      <c r="J242" s="5">
        <f t="shared" si="4"/>
        <v>4108729.2200000067</v>
      </c>
      <c r="K242" s="6">
        <f>J242/Table10[[#Totals],[Product Revenue]]</f>
        <v>0.4755662311858917</v>
      </c>
      <c r="L242" t="str">
        <f>IF(Table10[[#This Row],[Cummuative %]]&lt;=0.8,"A",IF(Table10[[#This Row],[Cummuative %]]&lt;=0.95,"B","C"))</f>
        <v>A</v>
      </c>
    </row>
    <row r="243" spans="1:12" x14ac:dyDescent="0.3">
      <c r="A243" t="s">
        <v>209</v>
      </c>
      <c r="B243" s="2">
        <v>40521.727083333331</v>
      </c>
      <c r="C243" s="3">
        <v>0.10694444444379769</v>
      </c>
      <c r="E243" s="4" t="s">
        <v>542</v>
      </c>
      <c r="F243">
        <v>366</v>
      </c>
      <c r="H243" t="s">
        <v>543</v>
      </c>
      <c r="I243" s="1">
        <v>8129.4000000000015</v>
      </c>
      <c r="J243" s="5">
        <f t="shared" si="4"/>
        <v>4116858.6200000066</v>
      </c>
      <c r="K243" s="6">
        <f>J243/Table10[[#Totals],[Product Revenue]]</f>
        <v>0.47650717129481485</v>
      </c>
      <c r="L243" t="str">
        <f>IF(Table10[[#This Row],[Cummuative %]]&lt;=0.8,"A",IF(Table10[[#This Row],[Cummuative %]]&lt;=0.95,"B","C"))</f>
        <v>A</v>
      </c>
    </row>
    <row r="244" spans="1:12" x14ac:dyDescent="0.3">
      <c r="A244" t="s">
        <v>544</v>
      </c>
      <c r="B244" s="2">
        <v>40183.429166666669</v>
      </c>
      <c r="C244" s="3">
        <v>338.40486111110658</v>
      </c>
      <c r="E244" s="4" t="s">
        <v>545</v>
      </c>
      <c r="F244">
        <v>366</v>
      </c>
      <c r="H244" t="s">
        <v>546</v>
      </c>
      <c r="I244" s="1">
        <v>8103.6599999999989</v>
      </c>
      <c r="J244" s="5">
        <f t="shared" si="4"/>
        <v>4124962.2800000068</v>
      </c>
      <c r="K244" s="6">
        <f>J244/Table10[[#Totals],[Product Revenue]]</f>
        <v>0.47744513211887035</v>
      </c>
      <c r="L244" t="str">
        <f>IF(Table10[[#This Row],[Cummuative %]]&lt;=0.8,"A",IF(Table10[[#This Row],[Cummuative %]]&lt;=0.95,"B","C"))</f>
        <v>A</v>
      </c>
    </row>
    <row r="245" spans="1:12" x14ac:dyDescent="0.3">
      <c r="A245" t="s">
        <v>547</v>
      </c>
      <c r="B245" s="2">
        <v>40185.523611111108</v>
      </c>
      <c r="C245" s="3">
        <v>336.31041666666715</v>
      </c>
      <c r="E245" s="4" t="s">
        <v>548</v>
      </c>
      <c r="F245">
        <v>364</v>
      </c>
      <c r="H245" t="s">
        <v>549</v>
      </c>
      <c r="I245" s="1">
        <v>8084.7999999999729</v>
      </c>
      <c r="J245" s="5">
        <f t="shared" si="4"/>
        <v>4133047.0800000066</v>
      </c>
      <c r="K245" s="6">
        <f>J245/Table10[[#Totals],[Product Revenue]]</f>
        <v>0.47838090998594807</v>
      </c>
      <c r="L245" t="str">
        <f>IF(Table10[[#This Row],[Cummuative %]]&lt;=0.8,"A",IF(Table10[[#This Row],[Cummuative %]]&lt;=0.95,"B","C"))</f>
        <v>A</v>
      </c>
    </row>
    <row r="246" spans="1:12" x14ac:dyDescent="0.3">
      <c r="A246" t="s">
        <v>550</v>
      </c>
      <c r="B246" s="2">
        <v>40520.539583333331</v>
      </c>
      <c r="C246" s="3">
        <v>1.2944444444437977</v>
      </c>
      <c r="E246" s="4" t="s">
        <v>551</v>
      </c>
      <c r="F246">
        <v>362</v>
      </c>
      <c r="H246" t="s">
        <v>491</v>
      </c>
      <c r="I246" s="1">
        <v>8057.9099999999971</v>
      </c>
      <c r="J246" s="5">
        <f t="shared" si="4"/>
        <v>4141104.9900000067</v>
      </c>
      <c r="K246" s="6">
        <f>J246/Table10[[#Totals],[Product Revenue]]</f>
        <v>0.47931357546102532</v>
      </c>
      <c r="L246" t="str">
        <f>IF(Table10[[#This Row],[Cummuative %]]&lt;=0.8,"A",IF(Table10[[#This Row],[Cummuative %]]&lt;=0.95,"B","C"))</f>
        <v>A</v>
      </c>
    </row>
    <row r="247" spans="1:12" x14ac:dyDescent="0.3">
      <c r="A247" t="s">
        <v>552</v>
      </c>
      <c r="B247" s="2">
        <v>40520.609722222223</v>
      </c>
      <c r="C247" s="3">
        <v>1.2243055555518367</v>
      </c>
      <c r="E247" s="4" t="s">
        <v>553</v>
      </c>
      <c r="F247">
        <v>360</v>
      </c>
      <c r="H247" t="s">
        <v>449</v>
      </c>
      <c r="I247" s="1">
        <v>8050.2299999999968</v>
      </c>
      <c r="J247" s="5">
        <f t="shared" si="4"/>
        <v>4149155.2200000067</v>
      </c>
      <c r="K247" s="6">
        <f>J247/Table10[[#Totals],[Product Revenue]]</f>
        <v>0.48024535201194624</v>
      </c>
      <c r="L247" t="str">
        <f>IF(Table10[[#This Row],[Cummuative %]]&lt;=0.8,"A",IF(Table10[[#This Row],[Cummuative %]]&lt;=0.95,"B","C"))</f>
        <v>A</v>
      </c>
    </row>
    <row r="248" spans="1:12" x14ac:dyDescent="0.3">
      <c r="A248" t="s">
        <v>319</v>
      </c>
      <c r="B248" s="2">
        <v>40521.581250000003</v>
      </c>
      <c r="C248" s="3">
        <v>0.25277777777228039</v>
      </c>
      <c r="E248" s="4" t="s">
        <v>554</v>
      </c>
      <c r="F248">
        <v>359</v>
      </c>
      <c r="H248" t="s">
        <v>555</v>
      </c>
      <c r="I248" s="1">
        <v>8046.1499999999751</v>
      </c>
      <c r="J248" s="5">
        <f t="shared" si="4"/>
        <v>4157201.3700000066</v>
      </c>
      <c r="K248" s="6">
        <f>J248/Table10[[#Totals],[Product Revenue]]</f>
        <v>0.48117665632190909</v>
      </c>
      <c r="L248" t="str">
        <f>IF(Table10[[#This Row],[Cummuative %]]&lt;=0.8,"A",IF(Table10[[#This Row],[Cummuative %]]&lt;=0.95,"B","C"))</f>
        <v>A</v>
      </c>
    </row>
    <row r="249" spans="1:12" x14ac:dyDescent="0.3">
      <c r="A249" t="s">
        <v>250</v>
      </c>
      <c r="B249" s="2">
        <v>40521.790277777778</v>
      </c>
      <c r="C249" s="3">
        <v>4.3749999997089617E-2</v>
      </c>
      <c r="E249" s="4" t="s">
        <v>556</v>
      </c>
      <c r="F249">
        <v>359</v>
      </c>
      <c r="H249" t="s">
        <v>557</v>
      </c>
      <c r="I249" s="1">
        <v>7974.34</v>
      </c>
      <c r="J249" s="5">
        <f t="shared" si="4"/>
        <v>4165175.7100000065</v>
      </c>
      <c r="K249" s="6">
        <f>J249/Table10[[#Totals],[Product Revenue]]</f>
        <v>0.48209964895951957</v>
      </c>
      <c r="L249" t="str">
        <f>IF(Table10[[#This Row],[Cummuative %]]&lt;=0.8,"A",IF(Table10[[#This Row],[Cummuative %]]&lt;=0.95,"B","C"))</f>
        <v>A</v>
      </c>
    </row>
    <row r="250" spans="1:12" x14ac:dyDescent="0.3">
      <c r="A250" t="s">
        <v>558</v>
      </c>
      <c r="B250" s="2">
        <v>40154.643055555556</v>
      </c>
      <c r="C250" s="3">
        <v>367.19097222221899</v>
      </c>
      <c r="E250" s="4" t="s">
        <v>559</v>
      </c>
      <c r="F250">
        <v>359</v>
      </c>
      <c r="H250" t="s">
        <v>504</v>
      </c>
      <c r="I250" s="1">
        <v>7957.7999999999802</v>
      </c>
      <c r="J250" s="5">
        <f t="shared" si="4"/>
        <v>4173133.5100000063</v>
      </c>
      <c r="K250" s="6">
        <f>J250/Table10[[#Totals],[Product Revenue]]</f>
        <v>0.48302072716932454</v>
      </c>
      <c r="L250" t="str">
        <f>IF(Table10[[#This Row],[Cummuative %]]&lt;=0.8,"A",IF(Table10[[#This Row],[Cummuative %]]&lt;=0.95,"B","C"))</f>
        <v>A</v>
      </c>
    </row>
    <row r="251" spans="1:12" x14ac:dyDescent="0.3">
      <c r="A251" t="s">
        <v>301</v>
      </c>
      <c r="B251" s="2">
        <v>40520.69027777778</v>
      </c>
      <c r="C251" s="3">
        <v>1.1437499999956344</v>
      </c>
      <c r="E251" s="4" t="s">
        <v>560</v>
      </c>
      <c r="F251">
        <v>358</v>
      </c>
      <c r="H251" t="s">
        <v>561</v>
      </c>
      <c r="I251" s="1">
        <v>7955.1700000000028</v>
      </c>
      <c r="J251" s="5">
        <f t="shared" si="4"/>
        <v>4181088.6800000062</v>
      </c>
      <c r="K251" s="6">
        <f>J251/Table10[[#Totals],[Product Revenue]]</f>
        <v>0.48394150096890409</v>
      </c>
      <c r="L251" t="str">
        <f>IF(Table10[[#This Row],[Cummuative %]]&lt;=0.8,"A",IF(Table10[[#This Row],[Cummuative %]]&lt;=0.95,"B","C"))</f>
        <v>A</v>
      </c>
    </row>
    <row r="252" spans="1:12" x14ac:dyDescent="0.3">
      <c r="A252" t="s">
        <v>122</v>
      </c>
      <c r="B252" s="2">
        <v>40521.790277777778</v>
      </c>
      <c r="C252" s="3">
        <v>4.3749999997089617E-2</v>
      </c>
      <c r="E252" s="4" t="s">
        <v>562</v>
      </c>
      <c r="F252">
        <v>354</v>
      </c>
      <c r="H252" t="s">
        <v>563</v>
      </c>
      <c r="I252" s="1">
        <v>7954.8699999999963</v>
      </c>
      <c r="J252" s="5">
        <f t="shared" si="4"/>
        <v>4189043.5500000063</v>
      </c>
      <c r="K252" s="6">
        <f>J252/Table10[[#Totals],[Product Revenue]]</f>
        <v>0.48486224004488382</v>
      </c>
      <c r="L252" t="str">
        <f>IF(Table10[[#This Row],[Cummuative %]]&lt;=0.8,"A",IF(Table10[[#This Row],[Cummuative %]]&lt;=0.95,"B","C"))</f>
        <v>A</v>
      </c>
    </row>
    <row r="253" spans="1:12" x14ac:dyDescent="0.3">
      <c r="A253" t="s">
        <v>33</v>
      </c>
      <c r="B253" s="2">
        <v>40521.617361111108</v>
      </c>
      <c r="C253" s="3">
        <v>0.21666666666715173</v>
      </c>
      <c r="E253" s="4" t="s">
        <v>564</v>
      </c>
      <c r="F253">
        <v>352</v>
      </c>
      <c r="H253" t="s">
        <v>250</v>
      </c>
      <c r="I253" s="1">
        <v>7936.2500000000064</v>
      </c>
      <c r="J253" s="5">
        <f t="shared" si="4"/>
        <v>4196979.8000000063</v>
      </c>
      <c r="K253" s="6">
        <f>J253/Table10[[#Totals],[Product Revenue]]</f>
        <v>0.48578082394276578</v>
      </c>
      <c r="L253" t="str">
        <f>IF(Table10[[#This Row],[Cummuative %]]&lt;=0.8,"A",IF(Table10[[#This Row],[Cummuative %]]&lt;=0.95,"B","C"))</f>
        <v>A</v>
      </c>
    </row>
    <row r="254" spans="1:12" x14ac:dyDescent="0.3">
      <c r="A254" t="s">
        <v>117</v>
      </c>
      <c r="B254" s="2">
        <v>40521.617361111108</v>
      </c>
      <c r="C254" s="3">
        <v>0.21666666666715173</v>
      </c>
      <c r="E254" s="4" t="s">
        <v>565</v>
      </c>
      <c r="F254">
        <v>352</v>
      </c>
      <c r="H254" t="s">
        <v>566</v>
      </c>
      <c r="I254" s="1">
        <v>7918.5500000000038</v>
      </c>
      <c r="J254" s="5">
        <f t="shared" si="4"/>
        <v>4204898.3500000061</v>
      </c>
      <c r="K254" s="6">
        <f>J254/Table10[[#Totals],[Product Revenue]]</f>
        <v>0.48669735914825613</v>
      </c>
      <c r="L254" t="str">
        <f>IF(Table10[[#This Row],[Cummuative %]]&lt;=0.8,"A",IF(Table10[[#This Row],[Cummuative %]]&lt;=0.95,"B","C"))</f>
        <v>A</v>
      </c>
    </row>
    <row r="255" spans="1:12" x14ac:dyDescent="0.3">
      <c r="A255" t="s">
        <v>67</v>
      </c>
      <c r="B255" s="2">
        <v>40521.790277777778</v>
      </c>
      <c r="C255" s="3">
        <v>4.3749999997089617E-2</v>
      </c>
      <c r="E255" s="4" t="s">
        <v>539</v>
      </c>
      <c r="F255">
        <v>351</v>
      </c>
      <c r="H255" t="s">
        <v>567</v>
      </c>
      <c r="I255" s="1">
        <v>7914.1500000000015</v>
      </c>
      <c r="J255" s="5">
        <f t="shared" si="4"/>
        <v>4212812.5000000065</v>
      </c>
      <c r="K255" s="6">
        <f>J255/Table10[[#Totals],[Product Revenue]]</f>
        <v>0.48761338507428198</v>
      </c>
      <c r="L255" t="str">
        <f>IF(Table10[[#This Row],[Cummuative %]]&lt;=0.8,"A",IF(Table10[[#This Row],[Cummuative %]]&lt;=0.95,"B","C"))</f>
        <v>A</v>
      </c>
    </row>
    <row r="256" spans="1:12" x14ac:dyDescent="0.3">
      <c r="A256" t="s">
        <v>99</v>
      </c>
      <c r="B256" s="2">
        <v>40521.790277777778</v>
      </c>
      <c r="C256" s="3">
        <v>4.3749999997089617E-2</v>
      </c>
      <c r="E256" s="4" t="s">
        <v>568</v>
      </c>
      <c r="F256">
        <v>351</v>
      </c>
      <c r="H256" t="s">
        <v>569</v>
      </c>
      <c r="I256" s="1">
        <v>7913.0999999999822</v>
      </c>
      <c r="J256" s="5">
        <f t="shared" si="4"/>
        <v>4220725.6000000061</v>
      </c>
      <c r="K256" s="6">
        <f>J256/Table10[[#Totals],[Product Revenue]]</f>
        <v>0.48852928946770824</v>
      </c>
      <c r="L256" t="str">
        <f>IF(Table10[[#This Row],[Cummuative %]]&lt;=0.8,"A",IF(Table10[[#This Row],[Cummuative %]]&lt;=0.95,"B","C"))</f>
        <v>A</v>
      </c>
    </row>
    <row r="257" spans="1:12" x14ac:dyDescent="0.3">
      <c r="A257" t="s">
        <v>570</v>
      </c>
      <c r="B257" s="2">
        <v>40345.470138888886</v>
      </c>
      <c r="C257" s="3">
        <v>176.36388888888905</v>
      </c>
      <c r="E257" s="4" t="s">
        <v>571</v>
      </c>
      <c r="F257">
        <v>350</v>
      </c>
      <c r="H257" t="s">
        <v>562</v>
      </c>
      <c r="I257" s="1">
        <v>7896.5000000000027</v>
      </c>
      <c r="J257" s="5">
        <f t="shared" si="4"/>
        <v>4228622.1000000061</v>
      </c>
      <c r="K257" s="6">
        <f>J257/Table10[[#Totals],[Product Revenue]]</f>
        <v>0.48944327248860914</v>
      </c>
      <c r="L257" t="str">
        <f>IF(Table10[[#This Row],[Cummuative %]]&lt;=0.8,"A",IF(Table10[[#This Row],[Cummuative %]]&lt;=0.95,"B","C"))</f>
        <v>A</v>
      </c>
    </row>
    <row r="258" spans="1:12" x14ac:dyDescent="0.3">
      <c r="A258" t="s">
        <v>572</v>
      </c>
      <c r="B258" s="2">
        <v>40426.45416666667</v>
      </c>
      <c r="C258" s="3">
        <v>95.379861111105129</v>
      </c>
      <c r="E258" s="4" t="s">
        <v>226</v>
      </c>
      <c r="F258">
        <v>349</v>
      </c>
      <c r="H258" t="s">
        <v>333</v>
      </c>
      <c r="I258" s="1">
        <v>7896.3099999999704</v>
      </c>
      <c r="J258" s="5">
        <f t="shared" si="4"/>
        <v>4236518.4100000057</v>
      </c>
      <c r="K258" s="6">
        <f>J258/Table10[[#Totals],[Product Revenue]]</f>
        <v>0.49035723351789678</v>
      </c>
      <c r="L258" t="str">
        <f>IF(Table10[[#This Row],[Cummuative %]]&lt;=0.8,"A",IF(Table10[[#This Row],[Cummuative %]]&lt;=0.95,"B","C"))</f>
        <v>A</v>
      </c>
    </row>
    <row r="259" spans="1:12" x14ac:dyDescent="0.3">
      <c r="A259" t="s">
        <v>573</v>
      </c>
      <c r="B259" s="2">
        <v>40518.510416666664</v>
      </c>
      <c r="C259" s="3">
        <v>3.3236111111109494</v>
      </c>
      <c r="E259" s="4" t="s">
        <v>271</v>
      </c>
      <c r="F259">
        <v>348</v>
      </c>
      <c r="H259" t="s">
        <v>495</v>
      </c>
      <c r="I259" s="1">
        <v>7894.0500000000047</v>
      </c>
      <c r="J259" s="5">
        <f t="shared" si="4"/>
        <v>4244412.4600000056</v>
      </c>
      <c r="K259" s="6">
        <f>J259/Table10[[#Totals],[Product Revenue]]</f>
        <v>0.49127093296273217</v>
      </c>
      <c r="L259" t="str">
        <f>IF(Table10[[#This Row],[Cummuative %]]&lt;=0.8,"A",IF(Table10[[#This Row],[Cummuative %]]&lt;=0.95,"B","C"))</f>
        <v>A</v>
      </c>
    </row>
    <row r="260" spans="1:12" x14ac:dyDescent="0.3">
      <c r="A260" t="s">
        <v>574</v>
      </c>
      <c r="B260" s="2">
        <v>40520.505555555559</v>
      </c>
      <c r="C260" s="3">
        <v>1.3284722222160781</v>
      </c>
      <c r="E260" s="4" t="s">
        <v>575</v>
      </c>
      <c r="F260">
        <v>348</v>
      </c>
      <c r="H260" t="s">
        <v>78</v>
      </c>
      <c r="I260" s="1">
        <v>7881.0999999999949</v>
      </c>
      <c r="J260" s="5">
        <f t="shared" si="4"/>
        <v>4252293.5600000052</v>
      </c>
      <c r="K260" s="6">
        <f>J260/Table10[[#Totals],[Product Revenue]]</f>
        <v>0.49218313350550702</v>
      </c>
      <c r="L260" t="str">
        <f>IF(Table10[[#This Row],[Cummuative %]]&lt;=0.8,"A",IF(Table10[[#This Row],[Cummuative %]]&lt;=0.95,"B","C"))</f>
        <v>A</v>
      </c>
    </row>
    <row r="261" spans="1:12" x14ac:dyDescent="0.3">
      <c r="A261" t="s">
        <v>576</v>
      </c>
      <c r="B261" s="2">
        <v>40496.62222222222</v>
      </c>
      <c r="C261" s="3">
        <v>25.211805555554747</v>
      </c>
      <c r="E261" s="4" t="s">
        <v>577</v>
      </c>
      <c r="F261">
        <v>348</v>
      </c>
      <c r="H261" t="s">
        <v>578</v>
      </c>
      <c r="I261" s="1">
        <v>7867.5000000000045</v>
      </c>
      <c r="J261" s="5">
        <f t="shared" si="4"/>
        <v>4260161.0600000052</v>
      </c>
      <c r="K261" s="6">
        <f>J261/Table10[[#Totals],[Product Revenue]]</f>
        <v>0.49309375991175508</v>
      </c>
      <c r="L261" t="str">
        <f>IF(Table10[[#This Row],[Cummuative %]]&lt;=0.8,"A",IF(Table10[[#This Row],[Cummuative %]]&lt;=0.95,"B","C"))</f>
        <v>A</v>
      </c>
    </row>
    <row r="262" spans="1:12" x14ac:dyDescent="0.3">
      <c r="A262" t="s">
        <v>579</v>
      </c>
      <c r="B262" s="2">
        <v>40521.727083333331</v>
      </c>
      <c r="C262" s="3">
        <v>0.10694444444379769</v>
      </c>
      <c r="E262" s="4" t="s">
        <v>580</v>
      </c>
      <c r="F262">
        <v>347</v>
      </c>
      <c r="H262" t="s">
        <v>581</v>
      </c>
      <c r="I262" s="1">
        <v>7852.8899999999758</v>
      </c>
      <c r="J262" s="5">
        <f t="shared" si="4"/>
        <v>4268013.9500000048</v>
      </c>
      <c r="K262" s="6">
        <f>J262/Table10[[#Totals],[Product Revenue]]</f>
        <v>0.49400269527869006</v>
      </c>
      <c r="L262" t="str">
        <f>IF(Table10[[#This Row],[Cummuative %]]&lt;=0.8,"A",IF(Table10[[#This Row],[Cummuative %]]&lt;=0.95,"B","C"))</f>
        <v>A</v>
      </c>
    </row>
    <row r="263" spans="1:12" x14ac:dyDescent="0.3">
      <c r="A263" t="s">
        <v>582</v>
      </c>
      <c r="B263" s="2">
        <v>40251.629861111112</v>
      </c>
      <c r="C263" s="3">
        <v>270.20416666666279</v>
      </c>
      <c r="E263" s="4" t="s">
        <v>451</v>
      </c>
      <c r="F263">
        <v>346</v>
      </c>
      <c r="H263" t="s">
        <v>229</v>
      </c>
      <c r="I263" s="1">
        <v>7850.8500000000104</v>
      </c>
      <c r="J263" s="5">
        <f t="shared" si="4"/>
        <v>4275864.8000000045</v>
      </c>
      <c r="K263" s="6">
        <f>J263/Table10[[#Totals],[Product Revenue]]</f>
        <v>0.49491139452514604</v>
      </c>
      <c r="L263" t="str">
        <f>IF(Table10[[#This Row],[Cummuative %]]&lt;=0.8,"A",IF(Table10[[#This Row],[Cummuative %]]&lt;=0.95,"B","C"))</f>
        <v>A</v>
      </c>
    </row>
    <row r="264" spans="1:12" x14ac:dyDescent="0.3">
      <c r="A264" t="s">
        <v>583</v>
      </c>
      <c r="B264" s="2">
        <v>40491.449999999997</v>
      </c>
      <c r="C264" s="3">
        <v>30.384027777778101</v>
      </c>
      <c r="E264" s="4" t="s">
        <v>584</v>
      </c>
      <c r="F264">
        <v>345</v>
      </c>
      <c r="H264" t="s">
        <v>421</v>
      </c>
      <c r="I264" s="1">
        <v>7784.7599999999829</v>
      </c>
      <c r="J264" s="5">
        <f t="shared" ref="J264:J327" si="5">J263+I264</f>
        <v>4283649.5600000042</v>
      </c>
      <c r="K264" s="6">
        <f>J264/Table10[[#Totals],[Product Revenue]]</f>
        <v>0.49581244416255349</v>
      </c>
      <c r="L264" t="str">
        <f>IF(Table10[[#This Row],[Cummuative %]]&lt;=0.8,"A",IF(Table10[[#This Row],[Cummuative %]]&lt;=0.95,"B","C"))</f>
        <v>A</v>
      </c>
    </row>
    <row r="265" spans="1:12" x14ac:dyDescent="0.3">
      <c r="A265" t="s">
        <v>585</v>
      </c>
      <c r="B265" s="2">
        <v>40314.504861111112</v>
      </c>
      <c r="C265" s="3">
        <v>207.32916666666279</v>
      </c>
      <c r="E265" s="4" t="s">
        <v>184</v>
      </c>
      <c r="F265">
        <v>345</v>
      </c>
      <c r="H265" t="s">
        <v>586</v>
      </c>
      <c r="I265" s="1">
        <v>7729.0500000000193</v>
      </c>
      <c r="J265" s="5">
        <f t="shared" si="5"/>
        <v>4291378.6100000041</v>
      </c>
      <c r="K265" s="6">
        <f>J265/Table10[[#Totals],[Product Revenue]]</f>
        <v>0.49670704562746759</v>
      </c>
      <c r="L265" t="str">
        <f>IF(Table10[[#This Row],[Cummuative %]]&lt;=0.8,"A",IF(Table10[[#This Row],[Cummuative %]]&lt;=0.95,"B","C"))</f>
        <v>A</v>
      </c>
    </row>
    <row r="266" spans="1:12" x14ac:dyDescent="0.3">
      <c r="A266" t="s">
        <v>587</v>
      </c>
      <c r="B266" s="2">
        <v>40521.790277777778</v>
      </c>
      <c r="C266" s="3">
        <v>4.3749999997089617E-2</v>
      </c>
      <c r="E266" s="4" t="s">
        <v>588</v>
      </c>
      <c r="F266">
        <v>344</v>
      </c>
      <c r="H266" t="s">
        <v>589</v>
      </c>
      <c r="I266" s="1">
        <v>7715.0500000000011</v>
      </c>
      <c r="J266" s="5">
        <f t="shared" si="5"/>
        <v>4299093.6600000039</v>
      </c>
      <c r="K266" s="6">
        <f>J266/Table10[[#Totals],[Product Revenue]]</f>
        <v>0.49760002665772163</v>
      </c>
      <c r="L266" t="str">
        <f>IF(Table10[[#This Row],[Cummuative %]]&lt;=0.8,"A",IF(Table10[[#This Row],[Cummuative %]]&lt;=0.95,"B","C"))</f>
        <v>A</v>
      </c>
    </row>
    <row r="267" spans="1:12" x14ac:dyDescent="0.3">
      <c r="A267" t="s">
        <v>440</v>
      </c>
      <c r="B267" s="2">
        <v>40521.62222222222</v>
      </c>
      <c r="C267" s="3">
        <v>0.21180555555474712</v>
      </c>
      <c r="E267" s="4" t="s">
        <v>529</v>
      </c>
      <c r="F267">
        <v>343</v>
      </c>
      <c r="H267" t="s">
        <v>446</v>
      </c>
      <c r="I267" s="1">
        <v>7687.9399999999514</v>
      </c>
      <c r="J267" s="5">
        <f t="shared" si="5"/>
        <v>4306781.6000000043</v>
      </c>
      <c r="K267" s="6">
        <f>J267/Table10[[#Totals],[Product Revenue]]</f>
        <v>0.49848986983200205</v>
      </c>
      <c r="L267" t="str">
        <f>IF(Table10[[#This Row],[Cummuative %]]&lt;=0.8,"A",IF(Table10[[#This Row],[Cummuative %]]&lt;=0.95,"B","C"))</f>
        <v>A</v>
      </c>
    </row>
    <row r="268" spans="1:12" x14ac:dyDescent="0.3">
      <c r="A268" t="s">
        <v>265</v>
      </c>
      <c r="B268" s="2">
        <v>40521.62222222222</v>
      </c>
      <c r="C268" s="3">
        <v>0.21180555555474712</v>
      </c>
      <c r="E268" s="4" t="s">
        <v>532</v>
      </c>
      <c r="F268">
        <v>341</v>
      </c>
      <c r="H268" t="s">
        <v>395</v>
      </c>
      <c r="I268" s="1">
        <v>7652.420000000001</v>
      </c>
      <c r="J268" s="5">
        <f t="shared" si="5"/>
        <v>4314434.0200000042</v>
      </c>
      <c r="K268" s="6">
        <f>J268/Table10[[#Totals],[Product Revenue]]</f>
        <v>0.49937560173205936</v>
      </c>
      <c r="L268" t="str">
        <f>IF(Table10[[#This Row],[Cummuative %]]&lt;=0.8,"A",IF(Table10[[#This Row],[Cummuative %]]&lt;=0.95,"B","C"))</f>
        <v>A</v>
      </c>
    </row>
    <row r="269" spans="1:12" x14ac:dyDescent="0.3">
      <c r="A269" t="s">
        <v>590</v>
      </c>
      <c r="B269" s="2">
        <v>40521.511805555558</v>
      </c>
      <c r="C269" s="3">
        <v>0.32222222221753327</v>
      </c>
      <c r="E269" s="4" t="s">
        <v>522</v>
      </c>
      <c r="F269">
        <v>341</v>
      </c>
      <c r="H269" t="s">
        <v>575</v>
      </c>
      <c r="I269" s="1">
        <v>7625.0499999999938</v>
      </c>
      <c r="J269" s="5">
        <f t="shared" si="5"/>
        <v>4322059.070000004</v>
      </c>
      <c r="K269" s="6">
        <f>J269/Table10[[#Totals],[Product Revenue]]</f>
        <v>0.50025816568235637</v>
      </c>
      <c r="L269" t="str">
        <f>IF(Table10[[#This Row],[Cummuative %]]&lt;=0.8,"A",IF(Table10[[#This Row],[Cummuative %]]&lt;=0.95,"B","C"))</f>
        <v>A</v>
      </c>
    </row>
    <row r="270" spans="1:12" x14ac:dyDescent="0.3">
      <c r="A270" t="s">
        <v>591</v>
      </c>
      <c r="B270" s="2">
        <v>40521.56527777778</v>
      </c>
      <c r="C270" s="3">
        <v>0.26874999999563443</v>
      </c>
      <c r="E270" s="4" t="s">
        <v>592</v>
      </c>
      <c r="F270">
        <v>340</v>
      </c>
      <c r="H270" t="s">
        <v>304</v>
      </c>
      <c r="I270" s="1">
        <v>7595.6999999999989</v>
      </c>
      <c r="J270" s="5">
        <f t="shared" si="5"/>
        <v>4329654.7700000042</v>
      </c>
      <c r="K270" s="6">
        <f>J270/Table10[[#Totals],[Product Revenue]]</f>
        <v>0.50113733250713399</v>
      </c>
      <c r="L270" t="str">
        <f>IF(Table10[[#This Row],[Cummuative %]]&lt;=0.8,"A",IF(Table10[[#This Row],[Cummuative %]]&lt;=0.95,"B","C"))</f>
        <v>A</v>
      </c>
    </row>
    <row r="271" spans="1:12" x14ac:dyDescent="0.3">
      <c r="A271" t="s">
        <v>593</v>
      </c>
      <c r="B271" s="2">
        <v>40196.525000000001</v>
      </c>
      <c r="C271" s="3">
        <v>325.30902777777374</v>
      </c>
      <c r="E271" s="4" t="s">
        <v>594</v>
      </c>
      <c r="F271">
        <v>339</v>
      </c>
      <c r="H271" t="s">
        <v>595</v>
      </c>
      <c r="I271" s="1">
        <v>7569.0000000000264</v>
      </c>
      <c r="J271" s="5">
        <f t="shared" si="5"/>
        <v>4337223.7700000042</v>
      </c>
      <c r="K271" s="6">
        <f>J271/Table10[[#Totals],[Product Revenue]]</f>
        <v>0.50201340893152446</v>
      </c>
      <c r="L271" t="str">
        <f>IF(Table10[[#This Row],[Cummuative %]]&lt;=0.8,"A",IF(Table10[[#This Row],[Cummuative %]]&lt;=0.95,"B","C"))</f>
        <v>A</v>
      </c>
    </row>
    <row r="272" spans="1:12" x14ac:dyDescent="0.3">
      <c r="A272" t="s">
        <v>359</v>
      </c>
      <c r="B272" s="2">
        <v>40521.56527777778</v>
      </c>
      <c r="C272" s="3">
        <v>0.26874999999563443</v>
      </c>
      <c r="E272" s="4" t="s">
        <v>596</v>
      </c>
      <c r="F272">
        <v>339</v>
      </c>
      <c r="H272" t="s">
        <v>418</v>
      </c>
      <c r="I272" s="1">
        <v>7561.8999999999569</v>
      </c>
      <c r="J272" s="5">
        <f t="shared" si="5"/>
        <v>4344785.6700000046</v>
      </c>
      <c r="K272" s="6">
        <f>J272/Table10[[#Totals],[Product Revenue]]</f>
        <v>0.5028886635640516</v>
      </c>
      <c r="L272" t="str">
        <f>IF(Table10[[#This Row],[Cummuative %]]&lt;=0.8,"A",IF(Table10[[#This Row],[Cummuative %]]&lt;=0.95,"B","C"))</f>
        <v>A</v>
      </c>
    </row>
    <row r="273" spans="1:12" x14ac:dyDescent="0.3">
      <c r="A273" t="s">
        <v>597</v>
      </c>
      <c r="B273" s="2">
        <v>40521.59652777778</v>
      </c>
      <c r="C273" s="3">
        <v>0.23749999999563443</v>
      </c>
      <c r="E273" s="4" t="s">
        <v>598</v>
      </c>
      <c r="F273">
        <v>338</v>
      </c>
      <c r="H273" t="s">
        <v>188</v>
      </c>
      <c r="I273" s="1">
        <v>7550.6500000000033</v>
      </c>
      <c r="J273" s="5">
        <f t="shared" si="5"/>
        <v>4352336.320000005</v>
      </c>
      <c r="K273" s="6">
        <f>J273/Table10[[#Totals],[Product Revenue]]</f>
        <v>0.50376261606158412</v>
      </c>
      <c r="L273" t="str">
        <f>IF(Table10[[#This Row],[Cummuative %]]&lt;=0.8,"A",IF(Table10[[#This Row],[Cummuative %]]&lt;=0.95,"B","C"))</f>
        <v>A</v>
      </c>
    </row>
    <row r="274" spans="1:12" x14ac:dyDescent="0.3">
      <c r="A274" t="s">
        <v>599</v>
      </c>
      <c r="B274" s="2">
        <v>40500.595138888886</v>
      </c>
      <c r="C274" s="3">
        <v>21.238888888889051</v>
      </c>
      <c r="E274" s="4" t="s">
        <v>600</v>
      </c>
      <c r="F274">
        <v>337</v>
      </c>
      <c r="H274" t="s">
        <v>601</v>
      </c>
      <c r="I274" s="1">
        <v>7446.9999999999973</v>
      </c>
      <c r="J274" s="5">
        <f t="shared" si="5"/>
        <v>4359783.320000005</v>
      </c>
      <c r="K274" s="6">
        <f>J274/Table10[[#Totals],[Product Revenue]]</f>
        <v>0.50462457155536611</v>
      </c>
      <c r="L274" t="str">
        <f>IF(Table10[[#This Row],[Cummuative %]]&lt;=0.8,"A",IF(Table10[[#This Row],[Cummuative %]]&lt;=0.95,"B","C"))</f>
        <v>A</v>
      </c>
    </row>
    <row r="275" spans="1:12" x14ac:dyDescent="0.3">
      <c r="A275" t="s">
        <v>602</v>
      </c>
      <c r="B275" s="2">
        <v>40518.510416666664</v>
      </c>
      <c r="C275" s="3">
        <v>3.3236111111109494</v>
      </c>
      <c r="E275" s="4" t="s">
        <v>431</v>
      </c>
      <c r="F275">
        <v>337</v>
      </c>
      <c r="H275" t="s">
        <v>603</v>
      </c>
      <c r="I275" s="1">
        <v>7432.5000000000018</v>
      </c>
      <c r="J275" s="5">
        <f t="shared" si="5"/>
        <v>4367215.820000005</v>
      </c>
      <c r="K275" s="6">
        <f>J275/Table10[[#Totals],[Product Revenue]]</f>
        <v>0.50548484874182165</v>
      </c>
      <c r="L275" t="str">
        <f>IF(Table10[[#This Row],[Cummuative %]]&lt;=0.8,"A",IF(Table10[[#This Row],[Cummuative %]]&lt;=0.95,"B","C"))</f>
        <v>A</v>
      </c>
    </row>
    <row r="276" spans="1:12" x14ac:dyDescent="0.3">
      <c r="A276" t="s">
        <v>604</v>
      </c>
      <c r="B276" s="2">
        <v>40521.834027777775</v>
      </c>
      <c r="C276" s="3">
        <v>0</v>
      </c>
      <c r="E276" s="4" t="s">
        <v>150</v>
      </c>
      <c r="F276">
        <v>336</v>
      </c>
      <c r="H276" t="s">
        <v>584</v>
      </c>
      <c r="I276" s="1">
        <v>7432.1499999999942</v>
      </c>
      <c r="J276" s="5">
        <f t="shared" si="5"/>
        <v>4374647.9700000053</v>
      </c>
      <c r="K276" s="6">
        <f>J276/Table10[[#Totals],[Product Revenue]]</f>
        <v>0.50634508541741063</v>
      </c>
      <c r="L276" t="str">
        <f>IF(Table10[[#This Row],[Cummuative %]]&lt;=0.8,"A",IF(Table10[[#This Row],[Cummuative %]]&lt;=0.95,"B","C"))</f>
        <v>A</v>
      </c>
    </row>
    <row r="277" spans="1:12" x14ac:dyDescent="0.3">
      <c r="A277" t="s">
        <v>605</v>
      </c>
      <c r="B277" s="2">
        <v>40521.59652777778</v>
      </c>
      <c r="C277" s="3">
        <v>0.23749999999563443</v>
      </c>
      <c r="E277" s="4" t="s">
        <v>561</v>
      </c>
      <c r="F277">
        <v>335</v>
      </c>
      <c r="H277" t="s">
        <v>606</v>
      </c>
      <c r="I277" s="1">
        <v>7398.3099999999858</v>
      </c>
      <c r="J277" s="5">
        <f t="shared" si="5"/>
        <v>4382046.2800000049</v>
      </c>
      <c r="K277" s="6">
        <f>J277/Table10[[#Totals],[Product Revenue]]</f>
        <v>0.50720140527093571</v>
      </c>
      <c r="L277" t="str">
        <f>IF(Table10[[#This Row],[Cummuative %]]&lt;=0.8,"A",IF(Table10[[#This Row],[Cummuative %]]&lt;=0.95,"B","C"))</f>
        <v>A</v>
      </c>
    </row>
    <row r="278" spans="1:12" x14ac:dyDescent="0.3">
      <c r="A278" t="s">
        <v>607</v>
      </c>
      <c r="B278" s="2">
        <v>40521.834027777775</v>
      </c>
      <c r="C278" s="3">
        <v>0</v>
      </c>
      <c r="E278" s="4" t="s">
        <v>608</v>
      </c>
      <c r="F278">
        <v>334</v>
      </c>
      <c r="H278" t="s">
        <v>609</v>
      </c>
      <c r="I278" s="1">
        <v>7388.6500000000005</v>
      </c>
      <c r="J278" s="5">
        <f t="shared" si="5"/>
        <v>4389434.9300000053</v>
      </c>
      <c r="K278" s="6">
        <f>J278/Table10[[#Totals],[Product Revenue]]</f>
        <v>0.50805660702454558</v>
      </c>
      <c r="L278" t="str">
        <f>IF(Table10[[#This Row],[Cummuative %]]&lt;=0.8,"A",IF(Table10[[#This Row],[Cummuative %]]&lt;=0.95,"B","C"))</f>
        <v>A</v>
      </c>
    </row>
    <row r="279" spans="1:12" x14ac:dyDescent="0.3">
      <c r="A279" t="s">
        <v>610</v>
      </c>
      <c r="B279" s="2">
        <v>40521.703472222223</v>
      </c>
      <c r="C279" s="3">
        <v>0.13055555555183673</v>
      </c>
      <c r="E279" s="4" t="s">
        <v>611</v>
      </c>
      <c r="F279">
        <v>334</v>
      </c>
      <c r="H279" t="s">
        <v>612</v>
      </c>
      <c r="I279" s="1">
        <v>7356.5</v>
      </c>
      <c r="J279" s="5">
        <f t="shared" si="5"/>
        <v>4396791.4300000053</v>
      </c>
      <c r="K279" s="6">
        <f>J279/Table10[[#Totals],[Product Revenue]]</f>
        <v>0.50890808756570394</v>
      </c>
      <c r="L279" t="str">
        <f>IF(Table10[[#This Row],[Cummuative %]]&lt;=0.8,"A",IF(Table10[[#This Row],[Cummuative %]]&lt;=0.95,"B","C"))</f>
        <v>A</v>
      </c>
    </row>
    <row r="280" spans="1:12" x14ac:dyDescent="0.3">
      <c r="A280" t="s">
        <v>613</v>
      </c>
      <c r="B280" s="2">
        <v>40521.834027777775</v>
      </c>
      <c r="C280" s="3">
        <v>0</v>
      </c>
      <c r="E280" s="4" t="s">
        <v>614</v>
      </c>
      <c r="F280">
        <v>331</v>
      </c>
      <c r="H280" t="s">
        <v>615</v>
      </c>
      <c r="I280" s="1">
        <v>7350.1499999999887</v>
      </c>
      <c r="J280" s="5">
        <f t="shared" si="5"/>
        <v>4404141.5800000057</v>
      </c>
      <c r="K280" s="6">
        <f>J280/Table10[[#Totals],[Product Revenue]]</f>
        <v>0.50975883312399883</v>
      </c>
      <c r="L280" t="str">
        <f>IF(Table10[[#This Row],[Cummuative %]]&lt;=0.8,"A",IF(Table10[[#This Row],[Cummuative %]]&lt;=0.95,"B","C"))</f>
        <v>A</v>
      </c>
    </row>
    <row r="281" spans="1:12" x14ac:dyDescent="0.3">
      <c r="A281" t="s">
        <v>616</v>
      </c>
      <c r="B281" s="2">
        <v>40520.525000000001</v>
      </c>
      <c r="C281" s="3">
        <v>1.3090277777737356</v>
      </c>
      <c r="E281" s="4" t="s">
        <v>486</v>
      </c>
      <c r="F281">
        <v>331</v>
      </c>
      <c r="H281" t="s">
        <v>328</v>
      </c>
      <c r="I281" s="1">
        <v>7344.5500000000056</v>
      </c>
      <c r="J281" s="5">
        <f t="shared" si="5"/>
        <v>4411486.1300000055</v>
      </c>
      <c r="K281" s="6">
        <f>J281/Table10[[#Totals],[Product Revenue]]</f>
        <v>0.51060893050842959</v>
      </c>
      <c r="L281" t="str">
        <f>IF(Table10[[#This Row],[Cummuative %]]&lt;=0.8,"A",IF(Table10[[#This Row],[Cummuative %]]&lt;=0.95,"B","C"))</f>
        <v>A</v>
      </c>
    </row>
    <row r="282" spans="1:12" x14ac:dyDescent="0.3">
      <c r="A282" t="s">
        <v>617</v>
      </c>
      <c r="B282" s="2">
        <v>40521.834027777775</v>
      </c>
      <c r="C282" s="3">
        <v>0</v>
      </c>
      <c r="E282" s="4" t="s">
        <v>595</v>
      </c>
      <c r="F282">
        <v>331</v>
      </c>
      <c r="H282" t="s">
        <v>618</v>
      </c>
      <c r="I282" s="1">
        <v>7338.3000000000111</v>
      </c>
      <c r="J282" s="5">
        <f t="shared" si="5"/>
        <v>4418824.4300000053</v>
      </c>
      <c r="K282" s="6">
        <f>J282/Table10[[#Totals],[Product Revenue]]</f>
        <v>0.51145830448453</v>
      </c>
      <c r="L282" t="str">
        <f>IF(Table10[[#This Row],[Cummuative %]]&lt;=0.8,"A",IF(Table10[[#This Row],[Cummuative %]]&lt;=0.95,"B","C"))</f>
        <v>A</v>
      </c>
    </row>
    <row r="283" spans="1:12" x14ac:dyDescent="0.3">
      <c r="A283" t="s">
        <v>619</v>
      </c>
      <c r="B283" s="2">
        <v>40521.834027777775</v>
      </c>
      <c r="C283" s="3">
        <v>0</v>
      </c>
      <c r="E283" s="4" t="s">
        <v>620</v>
      </c>
      <c r="F283">
        <v>330</v>
      </c>
      <c r="H283" t="s">
        <v>514</v>
      </c>
      <c r="I283" s="1">
        <v>7326.6299999999992</v>
      </c>
      <c r="J283" s="5">
        <f t="shared" si="5"/>
        <v>4426151.0600000052</v>
      </c>
      <c r="K283" s="6">
        <f>J283/Table10[[#Totals],[Product Revenue]]</f>
        <v>0.51230632771259599</v>
      </c>
      <c r="L283" t="str">
        <f>IF(Table10[[#This Row],[Cummuative %]]&lt;=0.8,"A",IF(Table10[[#This Row],[Cummuative %]]&lt;=0.95,"B","C"))</f>
        <v>A</v>
      </c>
    </row>
    <row r="284" spans="1:12" x14ac:dyDescent="0.3">
      <c r="A284" t="s">
        <v>621</v>
      </c>
      <c r="B284" s="2">
        <v>40521.834027777775</v>
      </c>
      <c r="C284" s="3">
        <v>0</v>
      </c>
      <c r="E284" s="4" t="s">
        <v>622</v>
      </c>
      <c r="F284">
        <v>330</v>
      </c>
      <c r="H284" t="s">
        <v>623</v>
      </c>
      <c r="I284" s="1">
        <v>7320.149999999986</v>
      </c>
      <c r="J284" s="5">
        <f t="shared" si="5"/>
        <v>4433471.2100000056</v>
      </c>
      <c r="K284" s="6">
        <f>J284/Table10[[#Totals],[Product Revenue]]</f>
        <v>0.51315360091090512</v>
      </c>
      <c r="L284" t="str">
        <f>IF(Table10[[#This Row],[Cummuative %]]&lt;=0.8,"A",IF(Table10[[#This Row],[Cummuative %]]&lt;=0.95,"B","C"))</f>
        <v>A</v>
      </c>
    </row>
    <row r="285" spans="1:12" x14ac:dyDescent="0.3">
      <c r="A285" t="s">
        <v>624</v>
      </c>
      <c r="B285" s="2">
        <v>40517.633333333331</v>
      </c>
      <c r="C285" s="3">
        <v>4.2006944444437977</v>
      </c>
      <c r="E285" s="4" t="s">
        <v>625</v>
      </c>
      <c r="F285">
        <v>329</v>
      </c>
      <c r="H285" t="s">
        <v>474</v>
      </c>
      <c r="I285" s="1">
        <v>7318.3499999999722</v>
      </c>
      <c r="J285" s="5">
        <f t="shared" si="5"/>
        <v>4440789.5600000052</v>
      </c>
      <c r="K285" s="6">
        <f>J285/Table10[[#Totals],[Product Revenue]]</f>
        <v>0.51400066576761494</v>
      </c>
      <c r="L285" t="str">
        <f>IF(Table10[[#This Row],[Cummuative %]]&lt;=0.8,"A",IF(Table10[[#This Row],[Cummuative %]]&lt;=0.95,"B","C"))</f>
        <v>A</v>
      </c>
    </row>
    <row r="286" spans="1:12" x14ac:dyDescent="0.3">
      <c r="A286" t="s">
        <v>626</v>
      </c>
      <c r="B286" s="2">
        <v>40517.633333333331</v>
      </c>
      <c r="C286" s="3">
        <v>4.2006944444437977</v>
      </c>
      <c r="E286" s="4" t="s">
        <v>627</v>
      </c>
      <c r="F286">
        <v>329</v>
      </c>
      <c r="H286" t="s">
        <v>628</v>
      </c>
      <c r="I286" s="1">
        <v>7315.9500000000016</v>
      </c>
      <c r="J286" s="5">
        <f t="shared" si="5"/>
        <v>4448105.5100000054</v>
      </c>
      <c r="K286" s="6">
        <f>J286/Table10[[#Totals],[Product Revenue]]</f>
        <v>0.51484745283552613</v>
      </c>
      <c r="L286" t="str">
        <f>IF(Table10[[#This Row],[Cummuative %]]&lt;=0.8,"A",IF(Table10[[#This Row],[Cummuative %]]&lt;=0.95,"B","C"))</f>
        <v>A</v>
      </c>
    </row>
    <row r="287" spans="1:12" x14ac:dyDescent="0.3">
      <c r="A287" t="s">
        <v>629</v>
      </c>
      <c r="B287" s="2">
        <v>40518.530555555553</v>
      </c>
      <c r="C287" s="3">
        <v>3.3034722222218988</v>
      </c>
      <c r="E287" s="4" t="s">
        <v>630</v>
      </c>
      <c r="F287">
        <v>329</v>
      </c>
      <c r="H287" t="s">
        <v>234</v>
      </c>
      <c r="I287" s="1">
        <v>7280.6999999999643</v>
      </c>
      <c r="J287" s="5">
        <f t="shared" si="5"/>
        <v>4455386.2100000056</v>
      </c>
      <c r="K287" s="6">
        <f>J287/Table10[[#Totals],[Product Revenue]]</f>
        <v>0.51569015988045397</v>
      </c>
      <c r="L287" t="str">
        <f>IF(Table10[[#This Row],[Cummuative %]]&lt;=0.8,"A",IF(Table10[[#This Row],[Cummuative %]]&lt;=0.95,"B","C"))</f>
        <v>A</v>
      </c>
    </row>
    <row r="288" spans="1:12" x14ac:dyDescent="0.3">
      <c r="A288" t="s">
        <v>631</v>
      </c>
      <c r="B288" s="2">
        <v>40521.834027777775</v>
      </c>
      <c r="C288" s="3">
        <v>0</v>
      </c>
      <c r="E288" s="4" t="s">
        <v>632</v>
      </c>
      <c r="F288">
        <v>327</v>
      </c>
      <c r="H288" t="s">
        <v>633</v>
      </c>
      <c r="I288" s="1">
        <v>7263.4500000000262</v>
      </c>
      <c r="J288" s="5">
        <f t="shared" si="5"/>
        <v>4462649.6600000057</v>
      </c>
      <c r="K288" s="6">
        <f>J288/Table10[[#Totals],[Product Revenue]]</f>
        <v>0.51653087031839018</v>
      </c>
      <c r="L288" t="str">
        <f>IF(Table10[[#This Row],[Cummuative %]]&lt;=0.8,"A",IF(Table10[[#This Row],[Cummuative %]]&lt;=0.95,"B","C"))</f>
        <v>A</v>
      </c>
    </row>
    <row r="289" spans="1:12" x14ac:dyDescent="0.3">
      <c r="A289" t="s">
        <v>634</v>
      </c>
      <c r="B289" s="2">
        <v>40521.834027777775</v>
      </c>
      <c r="C289" s="3">
        <v>0</v>
      </c>
      <c r="E289" s="4" t="s">
        <v>453</v>
      </c>
      <c r="F289">
        <v>326</v>
      </c>
      <c r="H289" t="s">
        <v>635</v>
      </c>
      <c r="I289" s="1">
        <v>7252.8000000000029</v>
      </c>
      <c r="J289" s="5">
        <f t="shared" si="5"/>
        <v>4469902.4600000056</v>
      </c>
      <c r="K289" s="6">
        <f>J289/Table10[[#Totals],[Product Revenue]]</f>
        <v>0.51737034806853133</v>
      </c>
      <c r="L289" t="str">
        <f>IF(Table10[[#This Row],[Cummuative %]]&lt;=0.8,"A",IF(Table10[[#This Row],[Cummuative %]]&lt;=0.95,"B","C"))</f>
        <v>A</v>
      </c>
    </row>
    <row r="290" spans="1:12" x14ac:dyDescent="0.3">
      <c r="A290" t="s">
        <v>636</v>
      </c>
      <c r="B290" s="2">
        <v>40518.588888888888</v>
      </c>
      <c r="C290" s="3">
        <v>3.2451388888875954</v>
      </c>
      <c r="E290" s="4" t="s">
        <v>393</v>
      </c>
      <c r="F290">
        <v>326</v>
      </c>
      <c r="H290" t="s">
        <v>298</v>
      </c>
      <c r="I290" s="1">
        <v>7231.899999999996</v>
      </c>
      <c r="J290" s="5">
        <f t="shared" si="5"/>
        <v>4477134.3600000059</v>
      </c>
      <c r="K290" s="6">
        <f>J290/Table10[[#Totals],[Product Revenue]]</f>
        <v>0.5182074067412159</v>
      </c>
      <c r="L290" t="str">
        <f>IF(Table10[[#This Row],[Cummuative %]]&lt;=0.8,"A",IF(Table10[[#This Row],[Cummuative %]]&lt;=0.95,"B","C"))</f>
        <v>A</v>
      </c>
    </row>
    <row r="291" spans="1:12" x14ac:dyDescent="0.3">
      <c r="A291" t="s">
        <v>637</v>
      </c>
      <c r="B291" s="2">
        <v>40521.59652777778</v>
      </c>
      <c r="C291" s="3">
        <v>0.23749999999563443</v>
      </c>
      <c r="E291" s="4" t="s">
        <v>638</v>
      </c>
      <c r="F291">
        <v>326</v>
      </c>
      <c r="H291" t="s">
        <v>639</v>
      </c>
      <c r="I291" s="1">
        <v>7097.4499999999989</v>
      </c>
      <c r="J291" s="5">
        <f t="shared" si="5"/>
        <v>4484231.8100000061</v>
      </c>
      <c r="K291" s="6">
        <f>J291/Table10[[#Totals],[Product Revenue]]</f>
        <v>0.51902890345389785</v>
      </c>
      <c r="L291" t="str">
        <f>IF(Table10[[#This Row],[Cummuative %]]&lt;=0.8,"A",IF(Table10[[#This Row],[Cummuative %]]&lt;=0.95,"B","C"))</f>
        <v>A</v>
      </c>
    </row>
    <row r="292" spans="1:12" x14ac:dyDescent="0.3">
      <c r="A292" t="s">
        <v>640</v>
      </c>
      <c r="B292" s="2">
        <v>40521.834027777775</v>
      </c>
      <c r="C292" s="3">
        <v>0</v>
      </c>
      <c r="E292" s="4" t="s">
        <v>641</v>
      </c>
      <c r="F292">
        <v>324</v>
      </c>
      <c r="H292" t="s">
        <v>642</v>
      </c>
      <c r="I292" s="1">
        <v>7033.7399999999852</v>
      </c>
      <c r="J292" s="5">
        <f t="shared" si="5"/>
        <v>4491265.5500000063</v>
      </c>
      <c r="K292" s="6">
        <f>J292/Table10[[#Totals],[Product Revenue]]</f>
        <v>0.51984302603142352</v>
      </c>
      <c r="L292" t="str">
        <f>IF(Table10[[#This Row],[Cummuative %]]&lt;=0.8,"A",IF(Table10[[#This Row],[Cummuative %]]&lt;=0.95,"B","C"))</f>
        <v>A</v>
      </c>
    </row>
    <row r="293" spans="1:12" x14ac:dyDescent="0.3">
      <c r="A293" t="s">
        <v>643</v>
      </c>
      <c r="B293" s="2">
        <v>40518.530555555553</v>
      </c>
      <c r="C293" s="3">
        <v>3.3034722222218988</v>
      </c>
      <c r="E293" s="4" t="s">
        <v>339</v>
      </c>
      <c r="F293">
        <v>323</v>
      </c>
      <c r="H293" t="s">
        <v>644</v>
      </c>
      <c r="I293" s="1">
        <v>6978.1999999999989</v>
      </c>
      <c r="J293" s="5">
        <f t="shared" si="5"/>
        <v>4498243.7500000065</v>
      </c>
      <c r="K293" s="6">
        <f>J293/Table10[[#Totals],[Product Revenue]]</f>
        <v>0.52065072011316238</v>
      </c>
      <c r="L293" t="str">
        <f>IF(Table10[[#This Row],[Cummuative %]]&lt;=0.8,"A",IF(Table10[[#This Row],[Cummuative %]]&lt;=0.95,"B","C"))</f>
        <v>A</v>
      </c>
    </row>
    <row r="294" spans="1:12" x14ac:dyDescent="0.3">
      <c r="A294" t="s">
        <v>645</v>
      </c>
      <c r="B294" s="2">
        <v>40438.618055555555</v>
      </c>
      <c r="C294" s="3">
        <v>83.215972222220444</v>
      </c>
      <c r="E294" s="4" t="s">
        <v>646</v>
      </c>
      <c r="F294">
        <v>322</v>
      </c>
      <c r="H294" t="s">
        <v>647</v>
      </c>
      <c r="I294" s="1">
        <v>6967.5000000000027</v>
      </c>
      <c r="J294" s="5">
        <f t="shared" si="5"/>
        <v>4505211.2500000065</v>
      </c>
      <c r="K294" s="6">
        <f>J294/Table10[[#Totals],[Product Revenue]]</f>
        <v>0.52145717571983963</v>
      </c>
      <c r="L294" t="str">
        <f>IF(Table10[[#This Row],[Cummuative %]]&lt;=0.8,"A",IF(Table10[[#This Row],[Cummuative %]]&lt;=0.95,"B","C"))</f>
        <v>A</v>
      </c>
    </row>
    <row r="295" spans="1:12" x14ac:dyDescent="0.3">
      <c r="A295" t="s">
        <v>648</v>
      </c>
      <c r="B295" s="2">
        <v>40521.834027777775</v>
      </c>
      <c r="C295" s="3">
        <v>0</v>
      </c>
      <c r="E295" s="4" t="s">
        <v>649</v>
      </c>
      <c r="F295">
        <v>321</v>
      </c>
      <c r="H295" t="s">
        <v>471</v>
      </c>
      <c r="I295" s="1">
        <v>6947.2499999999718</v>
      </c>
      <c r="J295" s="5">
        <f t="shared" si="5"/>
        <v>4512158.5000000065</v>
      </c>
      <c r="K295" s="6">
        <f>J295/Table10[[#Totals],[Product Revenue]]</f>
        <v>0.52226128748352663</v>
      </c>
      <c r="L295" t="str">
        <f>IF(Table10[[#This Row],[Cummuative %]]&lt;=0.8,"A",IF(Table10[[#This Row],[Cummuative %]]&lt;=0.95,"B","C"))</f>
        <v>A</v>
      </c>
    </row>
    <row r="296" spans="1:12" x14ac:dyDescent="0.3">
      <c r="A296" t="s">
        <v>650</v>
      </c>
      <c r="B296" s="2">
        <v>40521.834027777775</v>
      </c>
      <c r="C296" s="3">
        <v>0</v>
      </c>
      <c r="E296" s="4" t="s">
        <v>651</v>
      </c>
      <c r="F296">
        <v>321</v>
      </c>
      <c r="H296" t="s">
        <v>326</v>
      </c>
      <c r="I296" s="1">
        <v>6897.8999999999542</v>
      </c>
      <c r="J296" s="5">
        <f t="shared" si="5"/>
        <v>4519056.4000000069</v>
      </c>
      <c r="K296" s="6">
        <f>J296/Table10[[#Totals],[Product Revenue]]</f>
        <v>0.52305968721503704</v>
      </c>
      <c r="L296" t="str">
        <f>IF(Table10[[#This Row],[Cummuative %]]&lt;=0.8,"A",IF(Table10[[#This Row],[Cummuative %]]&lt;=0.95,"B","C"))</f>
        <v>A</v>
      </c>
    </row>
    <row r="297" spans="1:12" x14ac:dyDescent="0.3">
      <c r="A297" t="s">
        <v>652</v>
      </c>
      <c r="B297" s="2">
        <v>40520.505555555559</v>
      </c>
      <c r="C297" s="3">
        <v>1.3284722222160781</v>
      </c>
      <c r="E297" s="4" t="s">
        <v>633</v>
      </c>
      <c r="F297">
        <v>321</v>
      </c>
      <c r="H297" t="s">
        <v>653</v>
      </c>
      <c r="I297" s="1">
        <v>6888.9699999999993</v>
      </c>
      <c r="J297" s="5">
        <f t="shared" si="5"/>
        <v>4525945.3700000066</v>
      </c>
      <c r="K297" s="6">
        <f>J297/Table10[[#Totals],[Product Revenue]]</f>
        <v>0.52385705334072508</v>
      </c>
      <c r="L297" t="str">
        <f>IF(Table10[[#This Row],[Cummuative %]]&lt;=0.8,"A",IF(Table10[[#This Row],[Cummuative %]]&lt;=0.95,"B","C"))</f>
        <v>A</v>
      </c>
    </row>
    <row r="298" spans="1:12" x14ac:dyDescent="0.3">
      <c r="A298" t="s">
        <v>654</v>
      </c>
      <c r="B298" s="2">
        <v>40520.609722222223</v>
      </c>
      <c r="C298" s="3">
        <v>1.2243055555518367</v>
      </c>
      <c r="E298" s="4" t="s">
        <v>655</v>
      </c>
      <c r="F298">
        <v>320</v>
      </c>
      <c r="H298" t="s">
        <v>484</v>
      </c>
      <c r="I298" s="1">
        <v>6876.6999999999989</v>
      </c>
      <c r="J298" s="5">
        <f t="shared" si="5"/>
        <v>4532822.0700000068</v>
      </c>
      <c r="K298" s="6">
        <f>J298/Table10[[#Totals],[Product Revenue]]</f>
        <v>0.52465299927117903</v>
      </c>
      <c r="L298" t="str">
        <f>IF(Table10[[#This Row],[Cummuative %]]&lt;=0.8,"A",IF(Table10[[#This Row],[Cummuative %]]&lt;=0.95,"B","C"))</f>
        <v>A</v>
      </c>
    </row>
    <row r="299" spans="1:12" x14ac:dyDescent="0.3">
      <c r="A299" t="s">
        <v>656</v>
      </c>
      <c r="B299" s="2">
        <v>40519.622916666667</v>
      </c>
      <c r="C299" s="3">
        <v>2.211111111108039</v>
      </c>
      <c r="E299" s="4" t="s">
        <v>239</v>
      </c>
      <c r="F299">
        <v>320</v>
      </c>
      <c r="H299" t="s">
        <v>657</v>
      </c>
      <c r="I299" s="1">
        <v>6875</v>
      </c>
      <c r="J299" s="5">
        <f t="shared" si="5"/>
        <v>4539697.0700000068</v>
      </c>
      <c r="K299" s="6">
        <f>J299/Table10[[#Totals],[Product Revenue]]</f>
        <v>0.52544874843456713</v>
      </c>
      <c r="L299" t="str">
        <f>IF(Table10[[#This Row],[Cummuative %]]&lt;=0.8,"A",IF(Table10[[#This Row],[Cummuative %]]&lt;=0.95,"B","C"))</f>
        <v>A</v>
      </c>
    </row>
    <row r="300" spans="1:12" x14ac:dyDescent="0.3">
      <c r="A300" t="s">
        <v>658</v>
      </c>
      <c r="B300" s="2">
        <v>40406.65</v>
      </c>
      <c r="C300" s="3">
        <v>115.18402777777374</v>
      </c>
      <c r="E300" s="4" t="s">
        <v>659</v>
      </c>
      <c r="F300">
        <v>320</v>
      </c>
      <c r="H300" t="s">
        <v>660</v>
      </c>
      <c r="I300" s="1">
        <v>6864.00000000001</v>
      </c>
      <c r="J300" s="5">
        <f t="shared" si="5"/>
        <v>4546561.0700000068</v>
      </c>
      <c r="K300" s="6">
        <f>J300/Table10[[#Totals],[Product Revenue]]</f>
        <v>0.52624322439929372</v>
      </c>
      <c r="L300" t="str">
        <f>IF(Table10[[#This Row],[Cummuative %]]&lt;=0.8,"A",IF(Table10[[#This Row],[Cummuative %]]&lt;=0.95,"B","C"))</f>
        <v>A</v>
      </c>
    </row>
    <row r="301" spans="1:12" x14ac:dyDescent="0.3">
      <c r="A301" t="s">
        <v>661</v>
      </c>
      <c r="B301" s="2">
        <v>40472.506249999999</v>
      </c>
      <c r="C301" s="3">
        <v>49.327777777776646</v>
      </c>
      <c r="E301" s="4" t="s">
        <v>662</v>
      </c>
      <c r="F301">
        <v>319</v>
      </c>
      <c r="H301" t="s">
        <v>406</v>
      </c>
      <c r="I301" s="1">
        <v>6862.7499999999945</v>
      </c>
      <c r="J301" s="5">
        <f t="shared" si="5"/>
        <v>4553423.8200000068</v>
      </c>
      <c r="K301" s="6">
        <f>J301/Table10[[#Totals],[Product Revenue]]</f>
        <v>0.52703755568235422</v>
      </c>
      <c r="L301" t="str">
        <f>IF(Table10[[#This Row],[Cummuative %]]&lt;=0.8,"A",IF(Table10[[#This Row],[Cummuative %]]&lt;=0.95,"B","C"))</f>
        <v>A</v>
      </c>
    </row>
    <row r="302" spans="1:12" x14ac:dyDescent="0.3">
      <c r="A302" t="s">
        <v>663</v>
      </c>
      <c r="B302" s="2">
        <v>40472.503472222219</v>
      </c>
      <c r="C302" s="3">
        <v>49.330555555556202</v>
      </c>
      <c r="E302" s="4" t="s">
        <v>664</v>
      </c>
      <c r="F302">
        <v>319</v>
      </c>
      <c r="H302" t="s">
        <v>542</v>
      </c>
      <c r="I302" s="1">
        <v>6860.1000000000377</v>
      </c>
      <c r="J302" s="5">
        <f t="shared" si="5"/>
        <v>4560283.9200000064</v>
      </c>
      <c r="K302" s="6">
        <f>J302/Table10[[#Totals],[Product Revenue]]</f>
        <v>0.52783158024028265</v>
      </c>
      <c r="L302" t="str">
        <f>IF(Table10[[#This Row],[Cummuative %]]&lt;=0.8,"A",IF(Table10[[#This Row],[Cummuative %]]&lt;=0.95,"B","C"))</f>
        <v>A</v>
      </c>
    </row>
    <row r="303" spans="1:12" x14ac:dyDescent="0.3">
      <c r="A303" t="s">
        <v>665</v>
      </c>
      <c r="B303" s="2">
        <v>40457.619444444441</v>
      </c>
      <c r="C303" s="3">
        <v>64.214583333334303</v>
      </c>
      <c r="E303" s="4" t="s">
        <v>278</v>
      </c>
      <c r="F303">
        <v>319</v>
      </c>
      <c r="H303" t="s">
        <v>524</v>
      </c>
      <c r="I303" s="1">
        <v>6844.8000000000202</v>
      </c>
      <c r="J303" s="5">
        <f t="shared" si="5"/>
        <v>4567128.7200000063</v>
      </c>
      <c r="K303" s="6">
        <f>J303/Table10[[#Totals],[Product Revenue]]</f>
        <v>0.52862383389461842</v>
      </c>
      <c r="L303" t="str">
        <f>IF(Table10[[#This Row],[Cummuative %]]&lt;=0.8,"A",IF(Table10[[#This Row],[Cummuative %]]&lt;=0.95,"B","C"))</f>
        <v>A</v>
      </c>
    </row>
    <row r="304" spans="1:12" x14ac:dyDescent="0.3">
      <c r="A304" t="s">
        <v>666</v>
      </c>
      <c r="B304" s="2">
        <v>40424.48541666667</v>
      </c>
      <c r="C304" s="3">
        <v>97.348611111105129</v>
      </c>
      <c r="E304" s="4" t="s">
        <v>667</v>
      </c>
      <c r="F304">
        <v>318</v>
      </c>
      <c r="H304" t="s">
        <v>641</v>
      </c>
      <c r="I304" s="1">
        <v>6837.3300000000027</v>
      </c>
      <c r="J304" s="5">
        <f t="shared" si="5"/>
        <v>4573966.0500000063</v>
      </c>
      <c r="K304" s="6">
        <f>J304/Table10[[#Totals],[Product Revenue]]</f>
        <v>0.52941522293131782</v>
      </c>
      <c r="L304" t="str">
        <f>IF(Table10[[#This Row],[Cummuative %]]&lt;=0.8,"A",IF(Table10[[#This Row],[Cummuative %]]&lt;=0.95,"B","C"))</f>
        <v>A</v>
      </c>
    </row>
    <row r="305" spans="1:12" x14ac:dyDescent="0.3">
      <c r="A305" t="s">
        <v>668</v>
      </c>
      <c r="B305" s="2">
        <v>40192.657638888886</v>
      </c>
      <c r="C305" s="3">
        <v>329.17638888888905</v>
      </c>
      <c r="E305" s="4" t="s">
        <v>669</v>
      </c>
      <c r="F305">
        <v>318</v>
      </c>
      <c r="H305" t="s">
        <v>670</v>
      </c>
      <c r="I305" s="1">
        <v>6825.2999999999793</v>
      </c>
      <c r="J305" s="5">
        <f t="shared" si="5"/>
        <v>4580791.3500000061</v>
      </c>
      <c r="K305" s="6">
        <f>J305/Table10[[#Totals],[Product Revenue]]</f>
        <v>0.53020521955166289</v>
      </c>
      <c r="L305" t="str">
        <f>IF(Table10[[#This Row],[Cummuative %]]&lt;=0.8,"A",IF(Table10[[#This Row],[Cummuative %]]&lt;=0.95,"B","C"))</f>
        <v>A</v>
      </c>
    </row>
    <row r="306" spans="1:12" x14ac:dyDescent="0.3">
      <c r="A306" t="s">
        <v>671</v>
      </c>
      <c r="B306" s="2">
        <v>40496.552777777775</v>
      </c>
      <c r="C306" s="3">
        <v>25.28125</v>
      </c>
      <c r="E306" s="4" t="s">
        <v>483</v>
      </c>
      <c r="F306">
        <v>316</v>
      </c>
      <c r="H306" t="s">
        <v>553</v>
      </c>
      <c r="I306" s="1">
        <v>6809.150000000006</v>
      </c>
      <c r="J306" s="5">
        <f t="shared" si="5"/>
        <v>4587600.5000000065</v>
      </c>
      <c r="K306" s="6">
        <f>J306/Table10[[#Totals],[Product Revenue]]</f>
        <v>0.53099334688488231</v>
      </c>
      <c r="L306" t="str">
        <f>IF(Table10[[#This Row],[Cummuative %]]&lt;=0.8,"A",IF(Table10[[#This Row],[Cummuative %]]&lt;=0.95,"B","C"))</f>
        <v>A</v>
      </c>
    </row>
    <row r="307" spans="1:12" x14ac:dyDescent="0.3">
      <c r="A307" t="s">
        <v>672</v>
      </c>
      <c r="B307" s="2">
        <v>40498.64166666667</v>
      </c>
      <c r="C307" s="3">
        <v>23.192361111105129</v>
      </c>
      <c r="E307" s="4" t="s">
        <v>60</v>
      </c>
      <c r="F307">
        <v>316</v>
      </c>
      <c r="H307" t="s">
        <v>673</v>
      </c>
      <c r="I307" s="1">
        <v>6798.45</v>
      </c>
      <c r="J307" s="5">
        <f t="shared" si="5"/>
        <v>4594398.9500000067</v>
      </c>
      <c r="K307" s="6">
        <f>J307/Table10[[#Totals],[Product Revenue]]</f>
        <v>0.53178023574304023</v>
      </c>
      <c r="L307" t="str">
        <f>IF(Table10[[#This Row],[Cummuative %]]&lt;=0.8,"A",IF(Table10[[#This Row],[Cummuative %]]&lt;=0.95,"B","C"))</f>
        <v>A</v>
      </c>
    </row>
    <row r="308" spans="1:12" x14ac:dyDescent="0.3">
      <c r="A308" t="s">
        <v>674</v>
      </c>
      <c r="B308" s="2">
        <v>40505.542361111111</v>
      </c>
      <c r="C308" s="3">
        <v>16.291666666664241</v>
      </c>
      <c r="E308" s="4" t="s">
        <v>343</v>
      </c>
      <c r="F308">
        <v>315</v>
      </c>
      <c r="H308" t="s">
        <v>675</v>
      </c>
      <c r="I308" s="1">
        <v>6795.9999999999791</v>
      </c>
      <c r="J308" s="5">
        <f t="shared" si="5"/>
        <v>4601194.9500000067</v>
      </c>
      <c r="K308" s="6">
        <f>J308/Table10[[#Totals],[Product Revenue]]</f>
        <v>0.53256684102513263</v>
      </c>
      <c r="L308" t="str">
        <f>IF(Table10[[#This Row],[Cummuative %]]&lt;=0.8,"A",IF(Table10[[#This Row],[Cummuative %]]&lt;=0.95,"B","C"))</f>
        <v>A</v>
      </c>
    </row>
    <row r="309" spans="1:12" x14ac:dyDescent="0.3">
      <c r="A309" t="s">
        <v>676</v>
      </c>
      <c r="B309" s="2">
        <v>40503.663888888892</v>
      </c>
      <c r="C309" s="3">
        <v>18.17013888888323</v>
      </c>
      <c r="E309" s="4" t="s">
        <v>677</v>
      </c>
      <c r="F309">
        <v>314</v>
      </c>
      <c r="H309" t="s">
        <v>560</v>
      </c>
      <c r="I309" s="1">
        <v>6795.69</v>
      </c>
      <c r="J309" s="5">
        <f t="shared" si="5"/>
        <v>4607990.6400000071</v>
      </c>
      <c r="K309" s="6">
        <f>J309/Table10[[#Totals],[Product Revenue]]</f>
        <v>0.5333534104261719</v>
      </c>
      <c r="L309" t="str">
        <f>IF(Table10[[#This Row],[Cummuative %]]&lt;=0.8,"A",IF(Table10[[#This Row],[Cummuative %]]&lt;=0.95,"B","C"))</f>
        <v>A</v>
      </c>
    </row>
    <row r="310" spans="1:12" x14ac:dyDescent="0.3">
      <c r="A310" t="s">
        <v>678</v>
      </c>
      <c r="B310" s="2">
        <v>40519.611805555556</v>
      </c>
      <c r="C310" s="3">
        <v>2.2222222222189885</v>
      </c>
      <c r="E310" s="4" t="s">
        <v>679</v>
      </c>
      <c r="F310">
        <v>314</v>
      </c>
      <c r="H310" t="s">
        <v>680</v>
      </c>
      <c r="I310" s="1">
        <v>6788.6199999999981</v>
      </c>
      <c r="J310" s="5">
        <f t="shared" si="5"/>
        <v>4614779.2600000072</v>
      </c>
      <c r="K310" s="6">
        <f>J310/Table10[[#Totals],[Product Revenue]]</f>
        <v>0.53413916150770779</v>
      </c>
      <c r="L310" t="str">
        <f>IF(Table10[[#This Row],[Cummuative %]]&lt;=0.8,"A",IF(Table10[[#This Row],[Cummuative %]]&lt;=0.95,"B","C"))</f>
        <v>A</v>
      </c>
    </row>
    <row r="311" spans="1:12" x14ac:dyDescent="0.3">
      <c r="A311" t="s">
        <v>681</v>
      </c>
      <c r="B311" s="2">
        <v>40350.554166666669</v>
      </c>
      <c r="C311" s="3">
        <v>171.27986111110658</v>
      </c>
      <c r="E311" s="4" t="s">
        <v>682</v>
      </c>
      <c r="F311">
        <v>314</v>
      </c>
      <c r="H311" t="s">
        <v>683</v>
      </c>
      <c r="I311" s="1">
        <v>6787.75</v>
      </c>
      <c r="J311" s="5">
        <f t="shared" si="5"/>
        <v>4621567.0100000072</v>
      </c>
      <c r="K311" s="6">
        <f>J311/Table10[[#Totals],[Product Revenue]]</f>
        <v>0.5349248118908041</v>
      </c>
      <c r="L311" t="str">
        <f>IF(Table10[[#This Row],[Cummuative %]]&lt;=0.8,"A",IF(Table10[[#This Row],[Cummuative %]]&lt;=0.95,"B","C"))</f>
        <v>A</v>
      </c>
    </row>
    <row r="312" spans="1:12" x14ac:dyDescent="0.3">
      <c r="A312" t="s">
        <v>684</v>
      </c>
      <c r="B312" s="2">
        <v>40254.54791666667</v>
      </c>
      <c r="C312" s="3">
        <v>267.28611111110513</v>
      </c>
      <c r="E312" s="4" t="s">
        <v>685</v>
      </c>
      <c r="F312">
        <v>314</v>
      </c>
      <c r="H312" t="s">
        <v>686</v>
      </c>
      <c r="I312" s="1">
        <v>6779.49</v>
      </c>
      <c r="J312" s="5">
        <f t="shared" si="5"/>
        <v>4628346.5000000075</v>
      </c>
      <c r="K312" s="6">
        <f>J312/Table10[[#Totals],[Product Revenue]]</f>
        <v>0.53570950621745106</v>
      </c>
      <c r="L312" t="str">
        <f>IF(Table10[[#This Row],[Cummuative %]]&lt;=0.8,"A",IF(Table10[[#This Row],[Cummuative %]]&lt;=0.95,"B","C"))</f>
        <v>A</v>
      </c>
    </row>
    <row r="313" spans="1:12" x14ac:dyDescent="0.3">
      <c r="A313" t="s">
        <v>687</v>
      </c>
      <c r="B313" s="2">
        <v>40491.638888888891</v>
      </c>
      <c r="C313" s="3">
        <v>30.195138888884685</v>
      </c>
      <c r="E313" s="4" t="s">
        <v>569</v>
      </c>
      <c r="F313">
        <v>314</v>
      </c>
      <c r="H313" t="s">
        <v>688</v>
      </c>
      <c r="I313" s="1">
        <v>6769.4500000000007</v>
      </c>
      <c r="J313" s="5">
        <f t="shared" si="5"/>
        <v>4635115.9500000076</v>
      </c>
      <c r="K313" s="6">
        <f>J313/Table10[[#Totals],[Product Revenue]]</f>
        <v>0.53649303846095608</v>
      </c>
      <c r="L313" t="str">
        <f>IF(Table10[[#This Row],[Cummuative %]]&lt;=0.8,"A",IF(Table10[[#This Row],[Cummuative %]]&lt;=0.95,"B","C"))</f>
        <v>A</v>
      </c>
    </row>
    <row r="314" spans="1:12" x14ac:dyDescent="0.3">
      <c r="A314" t="s">
        <v>689</v>
      </c>
      <c r="B314" s="2">
        <v>40520.663888888892</v>
      </c>
      <c r="C314" s="3">
        <v>1.1701388888832298</v>
      </c>
      <c r="E314" s="4" t="s">
        <v>194</v>
      </c>
      <c r="F314">
        <v>313</v>
      </c>
      <c r="H314" t="s">
        <v>359</v>
      </c>
      <c r="I314" s="1">
        <v>6763.7400000000216</v>
      </c>
      <c r="J314" s="5">
        <f t="shared" si="5"/>
        <v>4641879.6900000079</v>
      </c>
      <c r="K314" s="6">
        <f>J314/Table10[[#Totals],[Product Revenue]]</f>
        <v>0.53727590979861051</v>
      </c>
      <c r="L314" t="str">
        <f>IF(Table10[[#This Row],[Cummuative %]]&lt;=0.8,"A",IF(Table10[[#This Row],[Cummuative %]]&lt;=0.95,"B","C"))</f>
        <v>A</v>
      </c>
    </row>
    <row r="315" spans="1:12" x14ac:dyDescent="0.3">
      <c r="A315" t="s">
        <v>690</v>
      </c>
      <c r="B315" s="2">
        <v>40505.628472222219</v>
      </c>
      <c r="C315" s="3">
        <v>16.205555555556202</v>
      </c>
      <c r="E315" s="4" t="s">
        <v>354</v>
      </c>
      <c r="F315">
        <v>312</v>
      </c>
      <c r="H315" t="s">
        <v>691</v>
      </c>
      <c r="I315" s="1">
        <v>6734.5</v>
      </c>
      <c r="J315" s="5">
        <f t="shared" si="5"/>
        <v>4648614.1900000079</v>
      </c>
      <c r="K315" s="6">
        <f>J315/Table10[[#Totals],[Product Revenue]]</f>
        <v>0.53805539674273228</v>
      </c>
      <c r="L315" t="str">
        <f>IF(Table10[[#This Row],[Cummuative %]]&lt;=0.8,"A",IF(Table10[[#This Row],[Cummuative %]]&lt;=0.95,"B","C"))</f>
        <v>A</v>
      </c>
    </row>
    <row r="316" spans="1:12" x14ac:dyDescent="0.3">
      <c r="A316" t="s">
        <v>692</v>
      </c>
      <c r="B316" s="2">
        <v>40360.447222222225</v>
      </c>
      <c r="C316" s="3">
        <v>161.38680555555038</v>
      </c>
      <c r="E316" s="4" t="s">
        <v>555</v>
      </c>
      <c r="F316">
        <v>312</v>
      </c>
      <c r="H316" t="s">
        <v>693</v>
      </c>
      <c r="I316" s="1">
        <v>6728.149999999996</v>
      </c>
      <c r="J316" s="5">
        <f t="shared" si="5"/>
        <v>4655342.3400000082</v>
      </c>
      <c r="K316" s="6">
        <f>J316/Table10[[#Totals],[Product Revenue]]</f>
        <v>0.53883414870399038</v>
      </c>
      <c r="L316" t="str">
        <f>IF(Table10[[#This Row],[Cummuative %]]&lt;=0.8,"A",IF(Table10[[#This Row],[Cummuative %]]&lt;=0.95,"B","C"))</f>
        <v>A</v>
      </c>
    </row>
    <row r="317" spans="1:12" x14ac:dyDescent="0.3">
      <c r="A317" t="s">
        <v>694</v>
      </c>
      <c r="B317" s="2">
        <v>40206.717361111114</v>
      </c>
      <c r="C317" s="3">
        <v>315.11666666666133</v>
      </c>
      <c r="E317" s="4" t="s">
        <v>293</v>
      </c>
      <c r="F317">
        <v>311</v>
      </c>
      <c r="H317" t="s">
        <v>695</v>
      </c>
      <c r="I317" s="1">
        <v>6701.3999999999724</v>
      </c>
      <c r="J317" s="5">
        <f t="shared" si="5"/>
        <v>4662043.7400000086</v>
      </c>
      <c r="K317" s="6">
        <f>J317/Table10[[#Totals],[Product Revenue]]</f>
        <v>0.53960980447759455</v>
      </c>
      <c r="L317" t="str">
        <f>IF(Table10[[#This Row],[Cummuative %]]&lt;=0.8,"A",IF(Table10[[#This Row],[Cummuative %]]&lt;=0.95,"B","C"))</f>
        <v>A</v>
      </c>
    </row>
    <row r="318" spans="1:12" x14ac:dyDescent="0.3">
      <c r="A318" t="s">
        <v>696</v>
      </c>
      <c r="B318" s="2">
        <v>40233.552083333336</v>
      </c>
      <c r="C318" s="3">
        <v>288.28194444443943</v>
      </c>
      <c r="E318" s="4" t="s">
        <v>697</v>
      </c>
      <c r="F318">
        <v>311</v>
      </c>
      <c r="H318" t="s">
        <v>698</v>
      </c>
      <c r="I318" s="1">
        <v>6686.400000000006</v>
      </c>
      <c r="J318" s="5">
        <f t="shared" si="5"/>
        <v>4668730.140000009</v>
      </c>
      <c r="K318" s="6">
        <f>J318/Table10[[#Totals],[Product Revenue]]</f>
        <v>0.54038372407120594</v>
      </c>
      <c r="L318" t="str">
        <f>IF(Table10[[#This Row],[Cummuative %]]&lt;=0.8,"A",IF(Table10[[#This Row],[Cummuative %]]&lt;=0.95,"B","C"))</f>
        <v>A</v>
      </c>
    </row>
    <row r="319" spans="1:12" x14ac:dyDescent="0.3">
      <c r="A319" t="s">
        <v>699</v>
      </c>
      <c r="B319" s="2">
        <v>40480.487500000003</v>
      </c>
      <c r="C319" s="3">
        <v>41.34652777777228</v>
      </c>
      <c r="E319" s="4" t="s">
        <v>700</v>
      </c>
      <c r="F319">
        <v>311</v>
      </c>
      <c r="H319" t="s">
        <v>341</v>
      </c>
      <c r="I319" s="1">
        <v>6667</v>
      </c>
      <c r="J319" s="5">
        <f t="shared" si="5"/>
        <v>4675397.140000009</v>
      </c>
      <c r="K319" s="6">
        <f>J319/Table10[[#Totals],[Product Revenue]]</f>
        <v>0.54115539820535985</v>
      </c>
      <c r="L319" t="str">
        <f>IF(Table10[[#This Row],[Cummuative %]]&lt;=0.8,"A",IF(Table10[[#This Row],[Cummuative %]]&lt;=0.95,"B","C"))</f>
        <v>A</v>
      </c>
    </row>
    <row r="320" spans="1:12" x14ac:dyDescent="0.3">
      <c r="A320" t="s">
        <v>701</v>
      </c>
      <c r="B320" s="2">
        <v>40435.663194444445</v>
      </c>
      <c r="C320" s="3">
        <v>86.170833333329938</v>
      </c>
      <c r="E320" s="4" t="s">
        <v>73</v>
      </c>
      <c r="F320">
        <v>310</v>
      </c>
      <c r="H320" t="s">
        <v>702</v>
      </c>
      <c r="I320" s="1">
        <v>6662.1499999999896</v>
      </c>
      <c r="J320" s="5">
        <f t="shared" si="5"/>
        <v>4682059.2900000094</v>
      </c>
      <c r="K320" s="6">
        <f>J320/Table10[[#Totals],[Product Revenue]]</f>
        <v>0.5419265109746495</v>
      </c>
      <c r="L320" t="str">
        <f>IF(Table10[[#This Row],[Cummuative %]]&lt;=0.8,"A",IF(Table10[[#This Row],[Cummuative %]]&lt;=0.95,"B","C"))</f>
        <v>A</v>
      </c>
    </row>
    <row r="321" spans="1:12" x14ac:dyDescent="0.3">
      <c r="A321" t="s">
        <v>703</v>
      </c>
      <c r="B321" s="2">
        <v>40518.634027777778</v>
      </c>
      <c r="C321" s="3">
        <v>3.1999999999970896</v>
      </c>
      <c r="E321" s="4" t="s">
        <v>535</v>
      </c>
      <c r="F321">
        <v>310</v>
      </c>
      <c r="H321" t="s">
        <v>704</v>
      </c>
      <c r="I321" s="1">
        <v>6630.3000000000047</v>
      </c>
      <c r="J321" s="5">
        <f t="shared" si="5"/>
        <v>4688689.5900000092</v>
      </c>
      <c r="K321" s="6">
        <f>J321/Table10[[#Totals],[Product Revenue]]</f>
        <v>0.54269393725508752</v>
      </c>
      <c r="L321" t="str">
        <f>IF(Table10[[#This Row],[Cummuative %]]&lt;=0.8,"A",IF(Table10[[#This Row],[Cummuative %]]&lt;=0.95,"B","C"))</f>
        <v>A</v>
      </c>
    </row>
    <row r="322" spans="1:12" x14ac:dyDescent="0.3">
      <c r="A322" t="s">
        <v>705</v>
      </c>
      <c r="B322" s="2">
        <v>40513.472916666666</v>
      </c>
      <c r="C322" s="3">
        <v>8.3611111111094942</v>
      </c>
      <c r="E322" s="4" t="s">
        <v>706</v>
      </c>
      <c r="F322">
        <v>309</v>
      </c>
      <c r="H322" t="s">
        <v>554</v>
      </c>
      <c r="I322" s="1">
        <v>6624.9599999999546</v>
      </c>
      <c r="J322" s="5">
        <f t="shared" si="5"/>
        <v>4695314.5500000091</v>
      </c>
      <c r="K322" s="6">
        <f>J322/Table10[[#Totals],[Product Revenue]]</f>
        <v>0.54346074545544809</v>
      </c>
      <c r="L322" t="str">
        <f>IF(Table10[[#This Row],[Cummuative %]]&lt;=0.8,"A",IF(Table10[[#This Row],[Cummuative %]]&lt;=0.95,"B","C"))</f>
        <v>A</v>
      </c>
    </row>
    <row r="323" spans="1:12" x14ac:dyDescent="0.3">
      <c r="A323" t="s">
        <v>707</v>
      </c>
      <c r="B323" s="2">
        <v>40486.787499999999</v>
      </c>
      <c r="C323" s="3">
        <v>35.046527777776646</v>
      </c>
      <c r="E323" s="4" t="s">
        <v>502</v>
      </c>
      <c r="F323">
        <v>307</v>
      </c>
      <c r="H323" t="s">
        <v>708</v>
      </c>
      <c r="I323" s="1">
        <v>6620.75</v>
      </c>
      <c r="J323" s="5">
        <f t="shared" si="5"/>
        <v>4701935.3000000091</v>
      </c>
      <c r="K323" s="6">
        <f>J323/Table10[[#Totals],[Product Revenue]]</f>
        <v>0.54422706636795737</v>
      </c>
      <c r="L323" t="str">
        <f>IF(Table10[[#This Row],[Cummuative %]]&lt;=0.8,"A",IF(Table10[[#This Row],[Cummuative %]]&lt;=0.95,"B","C"))</f>
        <v>A</v>
      </c>
    </row>
    <row r="324" spans="1:12" x14ac:dyDescent="0.3">
      <c r="A324" t="s">
        <v>709</v>
      </c>
      <c r="B324" s="2">
        <v>40210.647222222222</v>
      </c>
      <c r="C324" s="3">
        <v>311.18680555555329</v>
      </c>
      <c r="E324" s="4" t="s">
        <v>612</v>
      </c>
      <c r="F324">
        <v>307</v>
      </c>
      <c r="H324" t="s">
        <v>710</v>
      </c>
      <c r="I324" s="1">
        <v>6607.5999999999995</v>
      </c>
      <c r="J324" s="5">
        <f t="shared" si="5"/>
        <v>4708542.9000000088</v>
      </c>
      <c r="K324" s="6">
        <f>J324/Table10[[#Totals],[Product Revenue]]</f>
        <v>0.54499186522933962</v>
      </c>
      <c r="L324" t="str">
        <f>IF(Table10[[#This Row],[Cummuative %]]&lt;=0.8,"A",IF(Table10[[#This Row],[Cummuative %]]&lt;=0.95,"B","C"))</f>
        <v>A</v>
      </c>
    </row>
    <row r="325" spans="1:12" x14ac:dyDescent="0.3">
      <c r="A325" t="s">
        <v>711</v>
      </c>
      <c r="B325" s="2">
        <v>40506.71597222222</v>
      </c>
      <c r="C325" s="3">
        <v>15.118055555554747</v>
      </c>
      <c r="E325" s="4" t="s">
        <v>712</v>
      </c>
      <c r="F325">
        <v>306</v>
      </c>
      <c r="H325" t="s">
        <v>713</v>
      </c>
      <c r="I325" s="1">
        <v>6595.3499999999995</v>
      </c>
      <c r="J325" s="5">
        <f t="shared" si="5"/>
        <v>4715138.2500000084</v>
      </c>
      <c r="K325" s="6">
        <f>J325/Table10[[#Totals],[Product Revenue]]</f>
        <v>0.54575524621039428</v>
      </c>
      <c r="L325" t="str">
        <f>IF(Table10[[#This Row],[Cummuative %]]&lt;=0.8,"A",IF(Table10[[#This Row],[Cummuative %]]&lt;=0.95,"B","C"))</f>
        <v>A</v>
      </c>
    </row>
    <row r="326" spans="1:12" x14ac:dyDescent="0.3">
      <c r="A326" t="s">
        <v>714</v>
      </c>
      <c r="B326" s="2">
        <v>40496.479166666664</v>
      </c>
      <c r="C326" s="3">
        <v>25.354861111110949</v>
      </c>
      <c r="E326" s="4" t="s">
        <v>715</v>
      </c>
      <c r="F326">
        <v>305</v>
      </c>
      <c r="H326" t="s">
        <v>716</v>
      </c>
      <c r="I326" s="1">
        <v>6562.0500000000247</v>
      </c>
      <c r="J326" s="5">
        <f t="shared" si="5"/>
        <v>4721700.3000000082</v>
      </c>
      <c r="K326" s="6">
        <f>J326/Table10[[#Totals],[Product Revenue]]</f>
        <v>0.5465147728718649</v>
      </c>
      <c r="L326" t="str">
        <f>IF(Table10[[#This Row],[Cummuative %]]&lt;=0.8,"A",IF(Table10[[#This Row],[Cummuative %]]&lt;=0.95,"B","C"))</f>
        <v>A</v>
      </c>
    </row>
    <row r="327" spans="1:12" x14ac:dyDescent="0.3">
      <c r="A327" t="s">
        <v>717</v>
      </c>
      <c r="B327" s="2">
        <v>40501.466666666667</v>
      </c>
      <c r="C327" s="3">
        <v>20.367361111108039</v>
      </c>
      <c r="E327" s="4" t="s">
        <v>456</v>
      </c>
      <c r="F327">
        <v>305</v>
      </c>
      <c r="H327" t="s">
        <v>580</v>
      </c>
      <c r="I327" s="1">
        <v>6560.4000000000315</v>
      </c>
      <c r="J327" s="5">
        <f t="shared" si="5"/>
        <v>4728260.7000000086</v>
      </c>
      <c r="K327" s="6">
        <f>J327/Table10[[#Totals],[Product Revenue]]</f>
        <v>0.54727410855353631</v>
      </c>
      <c r="L327" t="str">
        <f>IF(Table10[[#This Row],[Cummuative %]]&lt;=0.8,"A",IF(Table10[[#This Row],[Cummuative %]]&lt;=0.95,"B","C"))</f>
        <v>A</v>
      </c>
    </row>
    <row r="328" spans="1:12" x14ac:dyDescent="0.3">
      <c r="A328" t="s">
        <v>718</v>
      </c>
      <c r="B328" s="2">
        <v>40505.476388888892</v>
      </c>
      <c r="C328" s="3">
        <v>16.35763888888323</v>
      </c>
      <c r="E328" s="4" t="s">
        <v>719</v>
      </c>
      <c r="F328">
        <v>305</v>
      </c>
      <c r="H328" t="s">
        <v>611</v>
      </c>
      <c r="I328" s="1">
        <v>6518.899999999986</v>
      </c>
      <c r="J328" s="5">
        <f t="shared" ref="J328:J391" si="6">J327+I328</f>
        <v>4734779.6000000089</v>
      </c>
      <c r="K328" s="6">
        <f>J328/Table10[[#Totals],[Product Revenue]]</f>
        <v>0.54802864080389424</v>
      </c>
      <c r="L328" t="str">
        <f>IF(Table10[[#This Row],[Cummuative %]]&lt;=0.8,"A",IF(Table10[[#This Row],[Cummuative %]]&lt;=0.95,"B","C"))</f>
        <v>A</v>
      </c>
    </row>
    <row r="329" spans="1:12" x14ac:dyDescent="0.3">
      <c r="A329" t="s">
        <v>595</v>
      </c>
      <c r="B329" s="2">
        <v>40521.621527777781</v>
      </c>
      <c r="C329" s="3">
        <v>0.21249999999417923</v>
      </c>
      <c r="E329" s="4" t="s">
        <v>720</v>
      </c>
      <c r="F329">
        <v>304</v>
      </c>
      <c r="H329" t="s">
        <v>721</v>
      </c>
      <c r="I329" s="1">
        <v>6517.3600000000042</v>
      </c>
      <c r="J329" s="5">
        <f t="shared" si="6"/>
        <v>4741296.9600000093</v>
      </c>
      <c r="K329" s="6">
        <f>J329/Table10[[#Totals],[Product Revenue]]</f>
        <v>0.54878299480643955</v>
      </c>
      <c r="L329" t="str">
        <f>IF(Table10[[#This Row],[Cummuative %]]&lt;=0.8,"A",IF(Table10[[#This Row],[Cummuative %]]&lt;=0.95,"B","C"))</f>
        <v>A</v>
      </c>
    </row>
    <row r="330" spans="1:12" x14ac:dyDescent="0.3">
      <c r="A330" t="s">
        <v>660</v>
      </c>
      <c r="B330" s="2">
        <v>40521.621527777781</v>
      </c>
      <c r="C330" s="3">
        <v>0.21249999999417923</v>
      </c>
      <c r="E330" s="4" t="s">
        <v>722</v>
      </c>
      <c r="F330">
        <v>304</v>
      </c>
      <c r="H330" t="s">
        <v>565</v>
      </c>
      <c r="I330" s="1">
        <v>6516.8499999999931</v>
      </c>
      <c r="J330" s="5">
        <f t="shared" si="6"/>
        <v>4747813.8100000089</v>
      </c>
      <c r="K330" s="6">
        <f>J330/Table10[[#Totals],[Product Revenue]]</f>
        <v>0.54953728977886496</v>
      </c>
      <c r="L330" t="str">
        <f>IF(Table10[[#This Row],[Cummuative %]]&lt;=0.8,"A",IF(Table10[[#This Row],[Cummuative %]]&lt;=0.95,"B","C"))</f>
        <v>A</v>
      </c>
    </row>
    <row r="331" spans="1:12" x14ac:dyDescent="0.3">
      <c r="A331" t="s">
        <v>723</v>
      </c>
      <c r="B331" s="2">
        <v>40501.480555555558</v>
      </c>
      <c r="C331" s="3">
        <v>20.353472222217533</v>
      </c>
      <c r="E331" s="4" t="s">
        <v>724</v>
      </c>
      <c r="F331">
        <v>304</v>
      </c>
      <c r="H331" t="s">
        <v>625</v>
      </c>
      <c r="I331" s="1">
        <v>6512.9999999999745</v>
      </c>
      <c r="J331" s="5">
        <f t="shared" si="6"/>
        <v>4754326.8100000089</v>
      </c>
      <c r="K331" s="6">
        <f>J331/Table10[[#Totals],[Product Revenue]]</f>
        <v>0.55029113913175898</v>
      </c>
      <c r="L331" t="str">
        <f>IF(Table10[[#This Row],[Cummuative %]]&lt;=0.8,"A",IF(Table10[[#This Row],[Cummuative %]]&lt;=0.95,"B","C"))</f>
        <v>A</v>
      </c>
    </row>
    <row r="332" spans="1:12" x14ac:dyDescent="0.3">
      <c r="A332" t="s">
        <v>725</v>
      </c>
      <c r="B332" s="2">
        <v>40497.529861111114</v>
      </c>
      <c r="C332" s="3">
        <v>24.304166666661331</v>
      </c>
      <c r="E332" s="4" t="s">
        <v>404</v>
      </c>
      <c r="F332">
        <v>302</v>
      </c>
      <c r="H332" t="s">
        <v>387</v>
      </c>
      <c r="I332" s="1">
        <v>6510.8699999999781</v>
      </c>
      <c r="J332" s="5">
        <f t="shared" si="6"/>
        <v>4760837.680000009</v>
      </c>
      <c r="K332" s="6">
        <f>J332/Table10[[#Totals],[Product Revenue]]</f>
        <v>0.55104474194709407</v>
      </c>
      <c r="L332" t="str">
        <f>IF(Table10[[#This Row],[Cummuative %]]&lt;=0.8,"A",IF(Table10[[#This Row],[Cummuative %]]&lt;=0.95,"B","C"))</f>
        <v>A</v>
      </c>
    </row>
    <row r="333" spans="1:12" x14ac:dyDescent="0.3">
      <c r="A333" t="s">
        <v>726</v>
      </c>
      <c r="B333" s="2">
        <v>40514.511111111111</v>
      </c>
      <c r="C333" s="3">
        <v>7.3229166666642413</v>
      </c>
      <c r="E333" s="4" t="s">
        <v>493</v>
      </c>
      <c r="F333">
        <v>302</v>
      </c>
      <c r="H333" t="s">
        <v>727</v>
      </c>
      <c r="I333" s="1">
        <v>6491.7</v>
      </c>
      <c r="J333" s="5">
        <f t="shared" si="6"/>
        <v>4767329.3800000092</v>
      </c>
      <c r="K333" s="6">
        <f>J333/Table10[[#Totals],[Product Revenue]]</f>
        <v>0.5517961259243982</v>
      </c>
      <c r="L333" t="str">
        <f>IF(Table10[[#This Row],[Cummuative %]]&lt;=0.8,"A",IF(Table10[[#This Row],[Cummuative %]]&lt;=0.95,"B","C"))</f>
        <v>A</v>
      </c>
    </row>
    <row r="334" spans="1:12" x14ac:dyDescent="0.3">
      <c r="A334" t="s">
        <v>728</v>
      </c>
      <c r="B334" s="2">
        <v>40246.561805555553</v>
      </c>
      <c r="C334" s="3">
        <v>275.2722222222219</v>
      </c>
      <c r="E334" s="4" t="s">
        <v>567</v>
      </c>
      <c r="F334">
        <v>301</v>
      </c>
      <c r="H334" t="s">
        <v>510</v>
      </c>
      <c r="I334" s="1">
        <v>6489.6200000000081</v>
      </c>
      <c r="J334" s="5">
        <f t="shared" si="6"/>
        <v>4773819.0000000093</v>
      </c>
      <c r="K334" s="6">
        <f>J334/Table10[[#Totals],[Product Revenue]]</f>
        <v>0.55254726915141006</v>
      </c>
      <c r="L334" t="str">
        <f>IF(Table10[[#This Row],[Cummuative %]]&lt;=0.8,"A",IF(Table10[[#This Row],[Cummuative %]]&lt;=0.95,"B","C"))</f>
        <v>A</v>
      </c>
    </row>
    <row r="335" spans="1:12" x14ac:dyDescent="0.3">
      <c r="A335" t="s">
        <v>729</v>
      </c>
      <c r="B335" s="2">
        <v>40240.692361111112</v>
      </c>
      <c r="C335" s="3">
        <v>281.14166666666279</v>
      </c>
      <c r="E335" s="4" t="s">
        <v>730</v>
      </c>
      <c r="F335">
        <v>300</v>
      </c>
      <c r="H335" t="s">
        <v>476</v>
      </c>
      <c r="I335" s="1">
        <v>6477.380000000001</v>
      </c>
      <c r="J335" s="5">
        <f t="shared" si="6"/>
        <v>4780296.3800000092</v>
      </c>
      <c r="K335" s="6">
        <f>J335/Table10[[#Totals],[Product Revenue]]</f>
        <v>0.55329699565554769</v>
      </c>
      <c r="L335" t="str">
        <f>IF(Table10[[#This Row],[Cummuative %]]&lt;=0.8,"A",IF(Table10[[#This Row],[Cummuative %]]&lt;=0.95,"B","C"))</f>
        <v>A</v>
      </c>
    </row>
    <row r="336" spans="1:12" x14ac:dyDescent="0.3">
      <c r="A336" t="s">
        <v>731</v>
      </c>
      <c r="B336" s="2">
        <v>40340.466666666667</v>
      </c>
      <c r="C336" s="3">
        <v>181.36736111110804</v>
      </c>
      <c r="E336" s="4" t="s">
        <v>732</v>
      </c>
      <c r="F336">
        <v>300</v>
      </c>
      <c r="H336" t="s">
        <v>622</v>
      </c>
      <c r="I336" s="1">
        <v>6436.7999999999784</v>
      </c>
      <c r="J336" s="5">
        <f t="shared" si="6"/>
        <v>4786733.180000009</v>
      </c>
      <c r="K336" s="6">
        <f>J336/Table10[[#Totals],[Product Revenue]]</f>
        <v>0.55404202521407808</v>
      </c>
      <c r="L336" t="str">
        <f>IF(Table10[[#This Row],[Cummuative %]]&lt;=0.8,"A",IF(Table10[[#This Row],[Cummuative %]]&lt;=0.95,"B","C"))</f>
        <v>A</v>
      </c>
    </row>
    <row r="337" spans="1:12" x14ac:dyDescent="0.3">
      <c r="A337" t="s">
        <v>733</v>
      </c>
      <c r="B337" s="2">
        <v>40499.573611111111</v>
      </c>
      <c r="C337" s="3">
        <v>22.260416666664241</v>
      </c>
      <c r="E337" s="4" t="s">
        <v>734</v>
      </c>
      <c r="F337">
        <v>299</v>
      </c>
      <c r="H337" t="s">
        <v>677</v>
      </c>
      <c r="I337" s="1">
        <v>6424.4499999999771</v>
      </c>
      <c r="J337" s="5">
        <f t="shared" si="6"/>
        <v>4793157.6300000092</v>
      </c>
      <c r="K337" s="6">
        <f>J337/Table10[[#Totals],[Product Revenue]]</f>
        <v>0.55478562531774767</v>
      </c>
      <c r="L337" t="str">
        <f>IF(Table10[[#This Row],[Cummuative %]]&lt;=0.8,"A",IF(Table10[[#This Row],[Cummuative %]]&lt;=0.95,"B","C"))</f>
        <v>A</v>
      </c>
    </row>
    <row r="338" spans="1:12" x14ac:dyDescent="0.3">
      <c r="A338" t="s">
        <v>735</v>
      </c>
      <c r="B338" s="2">
        <v>40473.47152777778</v>
      </c>
      <c r="C338" s="3">
        <v>48.362499999995634</v>
      </c>
      <c r="E338" s="4" t="s">
        <v>736</v>
      </c>
      <c r="F338">
        <v>299</v>
      </c>
      <c r="H338" t="s">
        <v>286</v>
      </c>
      <c r="I338" s="1">
        <v>6412.7999999999811</v>
      </c>
      <c r="J338" s="5">
        <f t="shared" si="6"/>
        <v>4799570.430000009</v>
      </c>
      <c r="K338" s="6">
        <f>J338/Table10[[#Totals],[Product Revenue]]</f>
        <v>0.55552787698828943</v>
      </c>
      <c r="L338" t="str">
        <f>IF(Table10[[#This Row],[Cummuative %]]&lt;=0.8,"A",IF(Table10[[#This Row],[Cummuative %]]&lt;=0.95,"B","C"))</f>
        <v>A</v>
      </c>
    </row>
    <row r="339" spans="1:12" x14ac:dyDescent="0.3">
      <c r="A339" t="s">
        <v>737</v>
      </c>
      <c r="B339" s="2">
        <v>40519.611805555556</v>
      </c>
      <c r="C339" s="3">
        <v>2.2222222222189885</v>
      </c>
      <c r="E339" s="4" t="s">
        <v>738</v>
      </c>
      <c r="F339">
        <v>298</v>
      </c>
      <c r="H339" t="s">
        <v>739</v>
      </c>
      <c r="I339" s="1">
        <v>6402.5</v>
      </c>
      <c r="J339" s="5">
        <f t="shared" si="6"/>
        <v>4805972.930000009</v>
      </c>
      <c r="K339" s="6">
        <f>J339/Table10[[#Totals],[Product Revenue]]</f>
        <v>0.55626893648190279</v>
      </c>
      <c r="L339" t="str">
        <f>IF(Table10[[#This Row],[Cummuative %]]&lt;=0.8,"A",IF(Table10[[#This Row],[Cummuative %]]&lt;=0.95,"B","C"))</f>
        <v>A</v>
      </c>
    </row>
    <row r="340" spans="1:12" x14ac:dyDescent="0.3">
      <c r="A340" t="s">
        <v>740</v>
      </c>
      <c r="B340" s="2">
        <v>40426.584027777775</v>
      </c>
      <c r="C340" s="3">
        <v>95.25</v>
      </c>
      <c r="E340" s="4" t="s">
        <v>380</v>
      </c>
      <c r="F340">
        <v>298</v>
      </c>
      <c r="H340" t="s">
        <v>741</v>
      </c>
      <c r="I340" s="1">
        <v>6390.4500000000162</v>
      </c>
      <c r="J340" s="5">
        <f t="shared" si="6"/>
        <v>4812363.3800000092</v>
      </c>
      <c r="K340" s="6">
        <f>J340/Table10[[#Totals],[Product Revenue]]</f>
        <v>0.55700860124425522</v>
      </c>
      <c r="L340" t="str">
        <f>IF(Table10[[#This Row],[Cummuative %]]&lt;=0.8,"A",IF(Table10[[#This Row],[Cummuative %]]&lt;=0.95,"B","C"))</f>
        <v>A</v>
      </c>
    </row>
    <row r="341" spans="1:12" x14ac:dyDescent="0.3">
      <c r="A341" t="s">
        <v>742</v>
      </c>
      <c r="B341" s="2">
        <v>40476.569444444445</v>
      </c>
      <c r="C341" s="3">
        <v>45.264583333329938</v>
      </c>
      <c r="E341" s="4" t="s">
        <v>212</v>
      </c>
      <c r="F341">
        <v>298</v>
      </c>
      <c r="H341" t="s">
        <v>364</v>
      </c>
      <c r="I341" s="1">
        <v>6329.8300000000027</v>
      </c>
      <c r="J341" s="5">
        <f t="shared" si="6"/>
        <v>4818693.2100000093</v>
      </c>
      <c r="K341" s="6">
        <f>J341/Table10[[#Totals],[Product Revenue]]</f>
        <v>0.55774124952452997</v>
      </c>
      <c r="L341" t="str">
        <f>IF(Table10[[#This Row],[Cummuative %]]&lt;=0.8,"A",IF(Table10[[#This Row],[Cummuative %]]&lt;=0.95,"B","C"))</f>
        <v>A</v>
      </c>
    </row>
    <row r="342" spans="1:12" x14ac:dyDescent="0.3">
      <c r="A342" t="s">
        <v>743</v>
      </c>
      <c r="B342" s="2">
        <v>40507.523611111108</v>
      </c>
      <c r="C342" s="3">
        <v>14.310416666667152</v>
      </c>
      <c r="E342" s="4" t="s">
        <v>716</v>
      </c>
      <c r="F342">
        <v>298</v>
      </c>
      <c r="H342" t="s">
        <v>551</v>
      </c>
      <c r="I342" s="1">
        <v>6327.99</v>
      </c>
      <c r="J342" s="5">
        <f t="shared" si="6"/>
        <v>4825021.2000000095</v>
      </c>
      <c r="K342" s="6">
        <f>J342/Table10[[#Totals],[Product Revenue]]</f>
        <v>0.55847368483339221</v>
      </c>
      <c r="L342" t="str">
        <f>IF(Table10[[#This Row],[Cummuative %]]&lt;=0.8,"A",IF(Table10[[#This Row],[Cummuative %]]&lt;=0.95,"B","C"))</f>
        <v>A</v>
      </c>
    </row>
    <row r="343" spans="1:12" x14ac:dyDescent="0.3">
      <c r="A343" t="s">
        <v>744</v>
      </c>
      <c r="B343" s="2">
        <v>40504.582638888889</v>
      </c>
      <c r="C343" s="3">
        <v>17.25138888888614</v>
      </c>
      <c r="E343" s="4" t="s">
        <v>745</v>
      </c>
      <c r="F343">
        <v>298</v>
      </c>
      <c r="H343" t="s">
        <v>746</v>
      </c>
      <c r="I343" s="1">
        <v>6307.1500000000005</v>
      </c>
      <c r="J343" s="5">
        <f t="shared" si="6"/>
        <v>4831328.3500000099</v>
      </c>
      <c r="K343" s="6">
        <f>J343/Table10[[#Totals],[Product Revenue]]</f>
        <v>0.5592037080095178</v>
      </c>
      <c r="L343" t="str">
        <f>IF(Table10[[#This Row],[Cummuative %]]&lt;=0.8,"A",IF(Table10[[#This Row],[Cummuative %]]&lt;=0.95,"B","C"))</f>
        <v>A</v>
      </c>
    </row>
    <row r="344" spans="1:12" x14ac:dyDescent="0.3">
      <c r="A344" t="s">
        <v>747</v>
      </c>
      <c r="B344" s="2">
        <v>40346.511805555558</v>
      </c>
      <c r="C344" s="3">
        <v>175.32222222221753</v>
      </c>
      <c r="E344" s="4" t="s">
        <v>472</v>
      </c>
      <c r="F344">
        <v>297</v>
      </c>
      <c r="H344" t="s">
        <v>748</v>
      </c>
      <c r="I344" s="1">
        <v>6297.4800000000023</v>
      </c>
      <c r="J344" s="5">
        <f t="shared" si="6"/>
        <v>4837625.8300000103</v>
      </c>
      <c r="K344" s="6">
        <f>J344/Table10[[#Totals],[Product Revenue]]</f>
        <v>0.55993261192827459</v>
      </c>
      <c r="L344" t="str">
        <f>IF(Table10[[#This Row],[Cummuative %]]&lt;=0.8,"A",IF(Table10[[#This Row],[Cummuative %]]&lt;=0.95,"B","C"))</f>
        <v>A</v>
      </c>
    </row>
    <row r="345" spans="1:12" x14ac:dyDescent="0.3">
      <c r="A345" t="s">
        <v>749</v>
      </c>
      <c r="B345" s="2">
        <v>40503.663888888892</v>
      </c>
      <c r="C345" s="3">
        <v>18.17013888888323</v>
      </c>
      <c r="E345" s="4" t="s">
        <v>750</v>
      </c>
      <c r="F345">
        <v>297</v>
      </c>
      <c r="H345" t="s">
        <v>598</v>
      </c>
      <c r="I345" s="1">
        <v>6292.2799999999916</v>
      </c>
      <c r="J345" s="5">
        <f t="shared" si="6"/>
        <v>4843918.1100000106</v>
      </c>
      <c r="K345" s="6">
        <f>J345/Table10[[#Totals],[Product Revenue]]</f>
        <v>0.56066091397130058</v>
      </c>
      <c r="L345" t="str">
        <f>IF(Table10[[#This Row],[Cummuative %]]&lt;=0.8,"A",IF(Table10[[#This Row],[Cummuative %]]&lt;=0.95,"B","C"))</f>
        <v>A</v>
      </c>
    </row>
    <row r="346" spans="1:12" x14ac:dyDescent="0.3">
      <c r="A346" t="s">
        <v>751</v>
      </c>
      <c r="B346" s="2">
        <v>40493.631249999999</v>
      </c>
      <c r="C346" s="3">
        <v>28.202777777776646</v>
      </c>
      <c r="E346" s="4" t="s">
        <v>752</v>
      </c>
      <c r="F346">
        <v>297</v>
      </c>
      <c r="H346" t="s">
        <v>753</v>
      </c>
      <c r="I346" s="1">
        <v>6287.95</v>
      </c>
      <c r="J346" s="5">
        <f t="shared" si="6"/>
        <v>4850206.0600000108</v>
      </c>
      <c r="K346" s="6">
        <f>J346/Table10[[#Totals],[Product Revenue]]</f>
        <v>0.56138871483703523</v>
      </c>
      <c r="L346" t="str">
        <f>IF(Table10[[#This Row],[Cummuative %]]&lt;=0.8,"A",IF(Table10[[#This Row],[Cummuative %]]&lt;=0.95,"B","C"))</f>
        <v>A</v>
      </c>
    </row>
    <row r="347" spans="1:12" x14ac:dyDescent="0.3">
      <c r="A347" t="s">
        <v>754</v>
      </c>
      <c r="B347" s="2">
        <v>40503.663888888892</v>
      </c>
      <c r="C347" s="3">
        <v>18.17013888888323</v>
      </c>
      <c r="E347" s="4" t="s">
        <v>748</v>
      </c>
      <c r="F347">
        <v>297</v>
      </c>
      <c r="H347" t="s">
        <v>392</v>
      </c>
      <c r="I347" s="1">
        <v>6274.75</v>
      </c>
      <c r="J347" s="5">
        <f t="shared" si="6"/>
        <v>4856480.8100000108</v>
      </c>
      <c r="K347" s="6">
        <f>J347/Table10[[#Totals],[Product Revenue]]</f>
        <v>0.56211498786437619</v>
      </c>
      <c r="L347" t="str">
        <f>IF(Table10[[#This Row],[Cummuative %]]&lt;=0.8,"A",IF(Table10[[#This Row],[Cummuative %]]&lt;=0.95,"B","C"))</f>
        <v>A</v>
      </c>
    </row>
    <row r="348" spans="1:12" x14ac:dyDescent="0.3">
      <c r="A348" t="s">
        <v>755</v>
      </c>
      <c r="B348" s="2">
        <v>40521.543749999997</v>
      </c>
      <c r="C348" s="3">
        <v>0.29027777777810115</v>
      </c>
      <c r="E348" s="4" t="s">
        <v>756</v>
      </c>
      <c r="F348">
        <v>296</v>
      </c>
      <c r="H348" t="s">
        <v>757</v>
      </c>
      <c r="I348" s="1">
        <v>6223.8499999999858</v>
      </c>
      <c r="J348" s="5">
        <f t="shared" si="6"/>
        <v>4862704.6600000104</v>
      </c>
      <c r="K348" s="6">
        <f>J348/Table10[[#Totals],[Product Revenue]]</f>
        <v>0.56283536945427481</v>
      </c>
      <c r="L348" t="str">
        <f>IF(Table10[[#This Row],[Cummuative %]]&lt;=0.8,"A",IF(Table10[[#This Row],[Cummuative %]]&lt;=0.95,"B","C"))</f>
        <v>A</v>
      </c>
    </row>
    <row r="349" spans="1:12" x14ac:dyDescent="0.3">
      <c r="A349" t="s">
        <v>758</v>
      </c>
      <c r="B349" s="2">
        <v>40436.473611111112</v>
      </c>
      <c r="C349" s="3">
        <v>85.360416666662786</v>
      </c>
      <c r="E349" s="4" t="s">
        <v>307</v>
      </c>
      <c r="F349">
        <v>295</v>
      </c>
      <c r="H349" t="s">
        <v>759</v>
      </c>
      <c r="I349" s="1">
        <v>6214.6499999999805</v>
      </c>
      <c r="J349" s="5">
        <f t="shared" si="6"/>
        <v>4868919.3100000108</v>
      </c>
      <c r="K349" s="6">
        <f>J349/Table10[[#Totals],[Product Revenue]]</f>
        <v>0.56355468618711113</v>
      </c>
      <c r="L349" t="str">
        <f>IF(Table10[[#This Row],[Cummuative %]]&lt;=0.8,"A",IF(Table10[[#This Row],[Cummuative %]]&lt;=0.95,"B","C"))</f>
        <v>A</v>
      </c>
    </row>
    <row r="350" spans="1:12" x14ac:dyDescent="0.3">
      <c r="A350" t="s">
        <v>760</v>
      </c>
      <c r="B350" s="2">
        <v>40517.486111111109</v>
      </c>
      <c r="C350" s="3">
        <v>4.3479166666656965</v>
      </c>
      <c r="E350" s="4" t="s">
        <v>459</v>
      </c>
      <c r="F350">
        <v>295</v>
      </c>
      <c r="H350" t="s">
        <v>761</v>
      </c>
      <c r="I350" s="1">
        <v>6209.1499999999851</v>
      </c>
      <c r="J350" s="5">
        <f t="shared" si="6"/>
        <v>4875128.4600000111</v>
      </c>
      <c r="K350" s="6">
        <f>J350/Table10[[#Totals],[Product Revenue]]</f>
        <v>0.56427336632061675</v>
      </c>
      <c r="L350" t="str">
        <f>IF(Table10[[#This Row],[Cummuative %]]&lt;=0.8,"A",IF(Table10[[#This Row],[Cummuative %]]&lt;=0.95,"B","C"))</f>
        <v>A</v>
      </c>
    </row>
    <row r="351" spans="1:12" x14ac:dyDescent="0.3">
      <c r="A351" t="s">
        <v>762</v>
      </c>
      <c r="B351" s="2">
        <v>40519.42083333333</v>
      </c>
      <c r="C351" s="3">
        <v>2.4131944444452529</v>
      </c>
      <c r="E351" s="4" t="s">
        <v>763</v>
      </c>
      <c r="F351">
        <v>295</v>
      </c>
      <c r="H351" t="s">
        <v>764</v>
      </c>
      <c r="I351" s="1">
        <v>6207.0799999999908</v>
      </c>
      <c r="J351" s="5">
        <f t="shared" si="6"/>
        <v>4881335.5400000112</v>
      </c>
      <c r="K351" s="6">
        <f>J351/Table10[[#Totals],[Product Revenue]]</f>
        <v>0.56499180686128325</v>
      </c>
      <c r="L351" t="str">
        <f>IF(Table10[[#This Row],[Cummuative %]]&lt;=0.8,"A",IF(Table10[[#This Row],[Cummuative %]]&lt;=0.95,"B","C"))</f>
        <v>A</v>
      </c>
    </row>
    <row r="352" spans="1:12" x14ac:dyDescent="0.3">
      <c r="A352" t="s">
        <v>765</v>
      </c>
      <c r="B352" s="2">
        <v>40161.646527777775</v>
      </c>
      <c r="C352" s="3">
        <v>360.1875</v>
      </c>
      <c r="E352" s="4" t="s">
        <v>675</v>
      </c>
      <c r="F352">
        <v>295</v>
      </c>
      <c r="H352" t="s">
        <v>766</v>
      </c>
      <c r="I352" s="1">
        <v>6206.2499999999973</v>
      </c>
      <c r="J352" s="5">
        <f t="shared" si="6"/>
        <v>4887541.7900000112</v>
      </c>
      <c r="K352" s="6">
        <f>J352/Table10[[#Totals],[Product Revenue]]</f>
        <v>0.56571015133332359</v>
      </c>
      <c r="L352" t="str">
        <f>IF(Table10[[#This Row],[Cummuative %]]&lt;=0.8,"A",IF(Table10[[#This Row],[Cummuative %]]&lt;=0.95,"B","C"))</f>
        <v>A</v>
      </c>
    </row>
    <row r="353" spans="1:12" x14ac:dyDescent="0.3">
      <c r="A353" t="s">
        <v>767</v>
      </c>
      <c r="B353" s="2">
        <v>40490.616666666669</v>
      </c>
      <c r="C353" s="3">
        <v>31.217361111106584</v>
      </c>
      <c r="E353" s="4" t="s">
        <v>768</v>
      </c>
      <c r="F353">
        <v>295</v>
      </c>
      <c r="H353" t="s">
        <v>301</v>
      </c>
      <c r="I353" s="1">
        <v>6195.9000000000024</v>
      </c>
      <c r="J353" s="5">
        <f t="shared" si="6"/>
        <v>4893737.6900000116</v>
      </c>
      <c r="K353" s="6">
        <f>J353/Table10[[#Totals],[Product Revenue]]</f>
        <v>0.56642729784116885</v>
      </c>
      <c r="L353" t="str">
        <f>IF(Table10[[#This Row],[Cummuative %]]&lt;=0.8,"A",IF(Table10[[#This Row],[Cummuative %]]&lt;=0.95,"B","C"))</f>
        <v>A</v>
      </c>
    </row>
    <row r="354" spans="1:12" x14ac:dyDescent="0.3">
      <c r="A354" t="s">
        <v>769</v>
      </c>
      <c r="B354" s="2">
        <v>40518.538194444445</v>
      </c>
      <c r="C354" s="3">
        <v>3.2958333333299379</v>
      </c>
      <c r="E354" s="4" t="s">
        <v>507</v>
      </c>
      <c r="F354">
        <v>293</v>
      </c>
      <c r="H354" t="s">
        <v>770</v>
      </c>
      <c r="I354" s="1">
        <v>6192.900000000006</v>
      </c>
      <c r="J354" s="5">
        <f t="shared" si="6"/>
        <v>4899930.590000012</v>
      </c>
      <c r="K354" s="6">
        <f>J354/Table10[[#Totals],[Product Revenue]]</f>
        <v>0.56714409711301561</v>
      </c>
      <c r="L354" t="str">
        <f>IF(Table10[[#This Row],[Cummuative %]]&lt;=0.8,"A",IF(Table10[[#This Row],[Cummuative %]]&lt;=0.95,"B","C"))</f>
        <v>A</v>
      </c>
    </row>
    <row r="355" spans="1:12" x14ac:dyDescent="0.3">
      <c r="A355" t="s">
        <v>771</v>
      </c>
      <c r="B355" s="2">
        <v>40359.35833333333</v>
      </c>
      <c r="C355" s="3">
        <v>162.47569444444525</v>
      </c>
      <c r="E355" s="4" t="s">
        <v>753</v>
      </c>
      <c r="F355">
        <v>293</v>
      </c>
      <c r="H355" t="s">
        <v>772</v>
      </c>
      <c r="I355" s="1">
        <v>6188.2500000000236</v>
      </c>
      <c r="J355" s="5">
        <f t="shared" si="6"/>
        <v>4906118.840000012</v>
      </c>
      <c r="K355" s="6">
        <f>J355/Table10[[#Totals],[Product Revenue]]</f>
        <v>0.56786035816906444</v>
      </c>
      <c r="L355" t="str">
        <f>IF(Table10[[#This Row],[Cummuative %]]&lt;=0.8,"A",IF(Table10[[#This Row],[Cummuative %]]&lt;=0.95,"B","C"))</f>
        <v>A</v>
      </c>
    </row>
    <row r="356" spans="1:12" x14ac:dyDescent="0.3">
      <c r="A356" t="s">
        <v>773</v>
      </c>
      <c r="B356" s="2">
        <v>40405.666666666664</v>
      </c>
      <c r="C356" s="3">
        <v>116.16736111111095</v>
      </c>
      <c r="E356" s="4" t="s">
        <v>516</v>
      </c>
      <c r="F356">
        <v>293</v>
      </c>
      <c r="H356" t="s">
        <v>774</v>
      </c>
      <c r="I356" s="1">
        <v>6185.6999999999953</v>
      </c>
      <c r="J356" s="5">
        <f t="shared" si="6"/>
        <v>4912304.5400000121</v>
      </c>
      <c r="K356" s="6">
        <f>J356/Table10[[#Totals],[Product Revenue]]</f>
        <v>0.56857632407451453</v>
      </c>
      <c r="L356" t="str">
        <f>IF(Table10[[#This Row],[Cummuative %]]&lt;=0.8,"A",IF(Table10[[#This Row],[Cummuative %]]&lt;=0.95,"B","C"))</f>
        <v>A</v>
      </c>
    </row>
    <row r="357" spans="1:12" x14ac:dyDescent="0.3">
      <c r="A357" t="s">
        <v>775</v>
      </c>
      <c r="B357" s="2">
        <v>40475.597916666666</v>
      </c>
      <c r="C357" s="3">
        <v>46.236111111109494</v>
      </c>
      <c r="E357" s="4" t="s">
        <v>546</v>
      </c>
      <c r="F357">
        <v>292</v>
      </c>
      <c r="H357" t="s">
        <v>750</v>
      </c>
      <c r="I357" s="1">
        <v>6171.9499999999907</v>
      </c>
      <c r="J357" s="5">
        <f t="shared" si="6"/>
        <v>4918476.4900000123</v>
      </c>
      <c r="K357" s="6">
        <f>J357/Table10[[#Totals],[Product Revenue]]</f>
        <v>0.56929069848163794</v>
      </c>
      <c r="L357" t="str">
        <f>IF(Table10[[#This Row],[Cummuative %]]&lt;=0.8,"A",IF(Table10[[#This Row],[Cummuative %]]&lt;=0.95,"B","C"))</f>
        <v>A</v>
      </c>
    </row>
    <row r="358" spans="1:12" x14ac:dyDescent="0.3">
      <c r="A358" t="s">
        <v>776</v>
      </c>
      <c r="B358" s="2">
        <v>40359.35833333333</v>
      </c>
      <c r="C358" s="3">
        <v>162.47569444444525</v>
      </c>
      <c r="E358" s="4" t="s">
        <v>777</v>
      </c>
      <c r="F358">
        <v>292</v>
      </c>
      <c r="H358" t="s">
        <v>423</v>
      </c>
      <c r="I358" s="1">
        <v>6154.8999999999978</v>
      </c>
      <c r="J358" s="5">
        <f t="shared" si="6"/>
        <v>4924631.3900000127</v>
      </c>
      <c r="K358" s="6">
        <f>J358/Table10[[#Totals],[Product Revenue]]</f>
        <v>0.57000309943083605</v>
      </c>
      <c r="L358" t="str">
        <f>IF(Table10[[#This Row],[Cummuative %]]&lt;=0.8,"A",IF(Table10[[#This Row],[Cummuative %]]&lt;=0.95,"B","C"))</f>
        <v>A</v>
      </c>
    </row>
    <row r="359" spans="1:12" x14ac:dyDescent="0.3">
      <c r="A359" t="s">
        <v>778</v>
      </c>
      <c r="B359" s="2">
        <v>40513.515972222223</v>
      </c>
      <c r="C359" s="3">
        <v>8.3180555555518367</v>
      </c>
      <c r="E359" s="4" t="s">
        <v>527</v>
      </c>
      <c r="F359">
        <v>291</v>
      </c>
      <c r="H359" t="s">
        <v>367</v>
      </c>
      <c r="I359" s="1">
        <v>6148.2000000000071</v>
      </c>
      <c r="J359" s="5">
        <f t="shared" si="6"/>
        <v>4930779.5900000129</v>
      </c>
      <c r="K359" s="6">
        <f>J359/Table10[[#Totals],[Product Revenue]]</f>
        <v>0.57071472488630404</v>
      </c>
      <c r="L359" t="str">
        <f>IF(Table10[[#This Row],[Cummuative %]]&lt;=0.8,"A",IF(Table10[[#This Row],[Cummuative %]]&lt;=0.95,"B","C"))</f>
        <v>A</v>
      </c>
    </row>
    <row r="360" spans="1:12" x14ac:dyDescent="0.3">
      <c r="A360" t="s">
        <v>779</v>
      </c>
      <c r="B360" s="2">
        <v>40513.57708333333</v>
      </c>
      <c r="C360" s="3">
        <v>8.2569444444452529</v>
      </c>
      <c r="E360" s="4" t="s">
        <v>780</v>
      </c>
      <c r="F360">
        <v>291</v>
      </c>
      <c r="H360" t="s">
        <v>781</v>
      </c>
      <c r="I360" s="1">
        <v>6137.1299999999846</v>
      </c>
      <c r="J360" s="5">
        <f t="shared" si="6"/>
        <v>4936916.7200000128</v>
      </c>
      <c r="K360" s="6">
        <f>J360/Table10[[#Totals],[Product Revenue]]</f>
        <v>0.57142506904093726</v>
      </c>
      <c r="L360" t="str">
        <f>IF(Table10[[#This Row],[Cummuative %]]&lt;=0.8,"A",IF(Table10[[#This Row],[Cummuative %]]&lt;=0.95,"B","C"))</f>
        <v>A</v>
      </c>
    </row>
    <row r="361" spans="1:12" x14ac:dyDescent="0.3">
      <c r="A361" t="s">
        <v>782</v>
      </c>
      <c r="B361" s="2">
        <v>40510.606249999997</v>
      </c>
      <c r="C361" s="3">
        <v>11.227777777778101</v>
      </c>
      <c r="E361" s="4" t="s">
        <v>525</v>
      </c>
      <c r="F361">
        <v>291</v>
      </c>
      <c r="H361" t="s">
        <v>783</v>
      </c>
      <c r="I361" s="1">
        <v>6097.5599999999977</v>
      </c>
      <c r="J361" s="5">
        <f t="shared" si="6"/>
        <v>4943014.2800000124</v>
      </c>
      <c r="K361" s="6">
        <f>J361/Table10[[#Totals],[Product Revenue]]</f>
        <v>0.57213083315274937</v>
      </c>
      <c r="L361" t="str">
        <f>IF(Table10[[#This Row],[Cummuative %]]&lt;=0.8,"A",IF(Table10[[#This Row],[Cummuative %]]&lt;=0.95,"B","C"))</f>
        <v>A</v>
      </c>
    </row>
    <row r="362" spans="1:12" x14ac:dyDescent="0.3">
      <c r="A362" t="s">
        <v>784</v>
      </c>
      <c r="B362" s="2">
        <v>40492.502083333333</v>
      </c>
      <c r="C362" s="3">
        <v>29.331944444442343</v>
      </c>
      <c r="E362" s="4" t="s">
        <v>336</v>
      </c>
      <c r="F362">
        <v>290</v>
      </c>
      <c r="H362" t="s">
        <v>785</v>
      </c>
      <c r="I362" s="1">
        <v>6081.4500000000007</v>
      </c>
      <c r="J362" s="5">
        <f t="shared" si="6"/>
        <v>4949095.7300000126</v>
      </c>
      <c r="K362" s="6">
        <f>J362/Table10[[#Totals],[Product Revenue]]</f>
        <v>0.57283473260724926</v>
      </c>
      <c r="L362" t="str">
        <f>IF(Table10[[#This Row],[Cummuative %]]&lt;=0.8,"A",IF(Table10[[#This Row],[Cummuative %]]&lt;=0.95,"B","C"))</f>
        <v>A</v>
      </c>
    </row>
    <row r="363" spans="1:12" x14ac:dyDescent="0.3">
      <c r="A363" t="s">
        <v>786</v>
      </c>
      <c r="B363" s="2">
        <v>40160.662499999999</v>
      </c>
      <c r="C363" s="3">
        <v>361.17152777777665</v>
      </c>
      <c r="E363" s="4" t="s">
        <v>787</v>
      </c>
      <c r="F363">
        <v>290</v>
      </c>
      <c r="H363" t="s">
        <v>788</v>
      </c>
      <c r="I363" s="1">
        <v>6071.1000000000213</v>
      </c>
      <c r="J363" s="5">
        <f t="shared" si="6"/>
        <v>4955166.8300000122</v>
      </c>
      <c r="K363" s="6">
        <f>J363/Table10[[#Totals],[Product Revenue]]</f>
        <v>0.57353743409755398</v>
      </c>
      <c r="L363" t="str">
        <f>IF(Table10[[#This Row],[Cummuative %]]&lt;=0.8,"A",IF(Table10[[#This Row],[Cummuative %]]&lt;=0.95,"B","C"))</f>
        <v>A</v>
      </c>
    </row>
    <row r="364" spans="1:12" x14ac:dyDescent="0.3">
      <c r="A364" t="s">
        <v>789</v>
      </c>
      <c r="B364" s="2">
        <v>40505.602777777778</v>
      </c>
      <c r="C364" s="3">
        <v>16.23124999999709</v>
      </c>
      <c r="E364" s="4" t="s">
        <v>578</v>
      </c>
      <c r="F364">
        <v>289</v>
      </c>
      <c r="H364" t="s">
        <v>664</v>
      </c>
      <c r="I364" s="1">
        <v>6067.6499999999969</v>
      </c>
      <c r="J364" s="5">
        <f t="shared" si="6"/>
        <v>4961234.4800000126</v>
      </c>
      <c r="K364" s="6">
        <f>J364/Table10[[#Totals],[Product Revenue]]</f>
        <v>0.57423973626646041</v>
      </c>
      <c r="L364" t="str">
        <f>IF(Table10[[#This Row],[Cummuative %]]&lt;=0.8,"A",IF(Table10[[#This Row],[Cummuative %]]&lt;=0.95,"B","C"))</f>
        <v>A</v>
      </c>
    </row>
    <row r="365" spans="1:12" x14ac:dyDescent="0.3">
      <c r="A365" t="s">
        <v>790</v>
      </c>
      <c r="B365" s="2">
        <v>40164.693055555559</v>
      </c>
      <c r="C365" s="3">
        <v>357.14097222221608</v>
      </c>
      <c r="E365" s="4" t="s">
        <v>791</v>
      </c>
      <c r="F365">
        <v>289</v>
      </c>
      <c r="H365" t="s">
        <v>10</v>
      </c>
      <c r="I365" s="1">
        <v>6057.719999999993</v>
      </c>
      <c r="J365" s="5">
        <f t="shared" si="6"/>
        <v>4967292.2000000123</v>
      </c>
      <c r="K365" s="6">
        <f>J365/Table10[[#Totals],[Product Revenue]]</f>
        <v>0.57494088908421148</v>
      </c>
      <c r="L365" t="str">
        <f>IF(Table10[[#This Row],[Cummuative %]]&lt;=0.8,"A",IF(Table10[[#This Row],[Cummuative %]]&lt;=0.95,"B","C"))</f>
        <v>A</v>
      </c>
    </row>
    <row r="366" spans="1:12" x14ac:dyDescent="0.3">
      <c r="A366" t="s">
        <v>792</v>
      </c>
      <c r="B366" s="2">
        <v>40517.683333333334</v>
      </c>
      <c r="C366" s="3">
        <v>4.1506944444408873</v>
      </c>
      <c r="E366" s="4" t="s">
        <v>793</v>
      </c>
      <c r="F366">
        <v>287</v>
      </c>
      <c r="H366" t="s">
        <v>794</v>
      </c>
      <c r="I366" s="1">
        <v>6053.2999999999802</v>
      </c>
      <c r="J366" s="5">
        <f t="shared" si="6"/>
        <v>4973345.5000000121</v>
      </c>
      <c r="K366" s="6">
        <f>J366/Table10[[#Totals],[Product Revenue]]</f>
        <v>0.57564153030759135</v>
      </c>
      <c r="L366" t="str">
        <f>IF(Table10[[#This Row],[Cummuative %]]&lt;=0.8,"A",IF(Table10[[#This Row],[Cummuative %]]&lt;=0.95,"B","C"))</f>
        <v>A</v>
      </c>
    </row>
    <row r="367" spans="1:12" x14ac:dyDescent="0.3">
      <c r="A367" t="s">
        <v>795</v>
      </c>
      <c r="B367" s="2">
        <v>40162.574999999997</v>
      </c>
      <c r="C367" s="3">
        <v>359.2590277777781</v>
      </c>
      <c r="E367" s="4" t="s">
        <v>796</v>
      </c>
      <c r="F367">
        <v>287</v>
      </c>
      <c r="H367" t="s">
        <v>620</v>
      </c>
      <c r="I367" s="1">
        <v>6036.150000000016</v>
      </c>
      <c r="J367" s="5">
        <f t="shared" si="6"/>
        <v>4979381.6500000125</v>
      </c>
      <c r="K367" s="6">
        <f>J367/Table10[[#Totals],[Product Revenue]]</f>
        <v>0.57634018649851282</v>
      </c>
      <c r="L367" t="str">
        <f>IF(Table10[[#This Row],[Cummuative %]]&lt;=0.8,"A",IF(Table10[[#This Row],[Cummuative %]]&lt;=0.95,"B","C"))</f>
        <v>A</v>
      </c>
    </row>
    <row r="368" spans="1:12" x14ac:dyDescent="0.3">
      <c r="A368" t="s">
        <v>797</v>
      </c>
      <c r="B368" s="2">
        <v>40157.768750000003</v>
      </c>
      <c r="C368" s="3">
        <v>364.06527777777228</v>
      </c>
      <c r="E368" s="4" t="s">
        <v>487</v>
      </c>
      <c r="F368">
        <v>287</v>
      </c>
      <c r="H368" t="s">
        <v>798</v>
      </c>
      <c r="I368" s="1">
        <v>6024.0500000000056</v>
      </c>
      <c r="J368" s="5">
        <f t="shared" si="6"/>
        <v>4985405.7000000123</v>
      </c>
      <c r="K368" s="6">
        <f>J368/Table10[[#Totals],[Product Revenue]]</f>
        <v>0.57703744217090658</v>
      </c>
      <c r="L368" t="str">
        <f>IF(Table10[[#This Row],[Cummuative %]]&lt;=0.8,"A",IF(Table10[[#This Row],[Cummuative %]]&lt;=0.95,"B","C"))</f>
        <v>A</v>
      </c>
    </row>
    <row r="369" spans="1:12" x14ac:dyDescent="0.3">
      <c r="A369" t="s">
        <v>799</v>
      </c>
      <c r="B369" s="2">
        <v>40160.578472222223</v>
      </c>
      <c r="C369" s="3">
        <v>361.25555555555184</v>
      </c>
      <c r="E369" s="4" t="s">
        <v>702</v>
      </c>
      <c r="F369">
        <v>287</v>
      </c>
      <c r="H369" t="s">
        <v>715</v>
      </c>
      <c r="I369" s="1">
        <v>6011.64</v>
      </c>
      <c r="J369" s="5">
        <f t="shared" si="6"/>
        <v>4991417.340000012</v>
      </c>
      <c r="K369" s="6">
        <f>J369/Table10[[#Totals],[Product Revenue]]</f>
        <v>0.57773326144371973</v>
      </c>
      <c r="L369" t="str">
        <f>IF(Table10[[#This Row],[Cummuative %]]&lt;=0.8,"A",IF(Table10[[#This Row],[Cummuative %]]&lt;=0.95,"B","C"))</f>
        <v>A</v>
      </c>
    </row>
    <row r="370" spans="1:12" x14ac:dyDescent="0.3">
      <c r="A370" t="s">
        <v>800</v>
      </c>
      <c r="B370" s="2">
        <v>40160.578472222223</v>
      </c>
      <c r="C370" s="3">
        <v>361.25555555555184</v>
      </c>
      <c r="E370" s="4" t="s">
        <v>274</v>
      </c>
      <c r="F370">
        <v>285</v>
      </c>
      <c r="H370" t="s">
        <v>385</v>
      </c>
      <c r="I370" s="1">
        <v>5986.7999999999838</v>
      </c>
      <c r="J370" s="5">
        <f t="shared" si="6"/>
        <v>4997404.1400000118</v>
      </c>
      <c r="K370" s="6">
        <f>J370/Table10[[#Totals],[Product Revenue]]</f>
        <v>0.5784262056024646</v>
      </c>
      <c r="L370" t="str">
        <f>IF(Table10[[#This Row],[Cummuative %]]&lt;=0.8,"A",IF(Table10[[#This Row],[Cummuative %]]&lt;=0.95,"B","C"))</f>
        <v>A</v>
      </c>
    </row>
    <row r="371" spans="1:12" x14ac:dyDescent="0.3">
      <c r="A371" t="s">
        <v>801</v>
      </c>
      <c r="B371" s="2">
        <v>40169.529166666667</v>
      </c>
      <c r="C371" s="3">
        <v>352.30486111110804</v>
      </c>
      <c r="E371" s="4" t="s">
        <v>802</v>
      </c>
      <c r="F371">
        <v>285</v>
      </c>
      <c r="H371" t="s">
        <v>803</v>
      </c>
      <c r="I371" s="1">
        <v>5985.3900000000076</v>
      </c>
      <c r="J371" s="5">
        <f t="shared" si="6"/>
        <v>5003389.5300000114</v>
      </c>
      <c r="K371" s="6">
        <f>J371/Table10[[#Totals],[Product Revenue]]</f>
        <v>0.57911898656029026</v>
      </c>
      <c r="L371" t="str">
        <f>IF(Table10[[#This Row],[Cummuative %]]&lt;=0.8,"A",IF(Table10[[#This Row],[Cummuative %]]&lt;=0.95,"B","C"))</f>
        <v>A</v>
      </c>
    </row>
    <row r="372" spans="1:12" x14ac:dyDescent="0.3">
      <c r="A372" t="s">
        <v>804</v>
      </c>
      <c r="B372" s="2">
        <v>40520.636805555558</v>
      </c>
      <c r="C372" s="3">
        <v>1.1972222222175333</v>
      </c>
      <c r="E372" s="4" t="s">
        <v>805</v>
      </c>
      <c r="F372">
        <v>285</v>
      </c>
      <c r="H372" t="s">
        <v>806</v>
      </c>
      <c r="I372" s="1">
        <v>5981.9699999999857</v>
      </c>
      <c r="J372" s="5">
        <f t="shared" si="6"/>
        <v>5009371.5000000112</v>
      </c>
      <c r="K372" s="6">
        <f>J372/Table10[[#Totals],[Product Revenue]]</f>
        <v>0.57981137166907748</v>
      </c>
      <c r="L372" t="str">
        <f>IF(Table10[[#This Row],[Cummuative %]]&lt;=0.8,"A",IF(Table10[[#This Row],[Cummuative %]]&lt;=0.95,"B","C"))</f>
        <v>A</v>
      </c>
    </row>
    <row r="373" spans="1:12" x14ac:dyDescent="0.3">
      <c r="A373" t="s">
        <v>807</v>
      </c>
      <c r="B373" s="2">
        <v>40157.681250000001</v>
      </c>
      <c r="C373" s="3">
        <v>364.15277777777374</v>
      </c>
      <c r="E373" s="4" t="s">
        <v>808</v>
      </c>
      <c r="F373">
        <v>285</v>
      </c>
      <c r="H373" t="s">
        <v>752</v>
      </c>
      <c r="I373" s="1">
        <v>5978.31</v>
      </c>
      <c r="J373" s="5">
        <f t="shared" si="6"/>
        <v>5015349.8100000108</v>
      </c>
      <c r="K373" s="6">
        <f>J373/Table10[[#Totals],[Product Revenue]]</f>
        <v>0.5805033331499464</v>
      </c>
      <c r="L373" t="str">
        <f>IF(Table10[[#This Row],[Cummuative %]]&lt;=0.8,"A",IF(Table10[[#This Row],[Cummuative %]]&lt;=0.95,"B","C"))</f>
        <v>A</v>
      </c>
    </row>
    <row r="374" spans="1:12" x14ac:dyDescent="0.3">
      <c r="A374" t="s">
        <v>809</v>
      </c>
      <c r="B374" s="2">
        <v>40263.603472222225</v>
      </c>
      <c r="C374" s="3">
        <v>258.23055555555038</v>
      </c>
      <c r="E374" s="4" t="s">
        <v>810</v>
      </c>
      <c r="F374">
        <v>284</v>
      </c>
      <c r="H374" t="s">
        <v>811</v>
      </c>
      <c r="I374" s="1">
        <v>5976.6900000000014</v>
      </c>
      <c r="J374" s="5">
        <f t="shared" si="6"/>
        <v>5021326.5000000112</v>
      </c>
      <c r="K374" s="6">
        <f>J374/Table10[[#Totals],[Product Revenue]]</f>
        <v>0.58119510712337619</v>
      </c>
      <c r="L374" t="str">
        <f>IF(Table10[[#This Row],[Cummuative %]]&lt;=0.8,"A",IF(Table10[[#This Row],[Cummuative %]]&lt;=0.95,"B","C"))</f>
        <v>A</v>
      </c>
    </row>
    <row r="375" spans="1:12" x14ac:dyDescent="0.3">
      <c r="A375" t="s">
        <v>812</v>
      </c>
      <c r="B375" s="2">
        <v>40263.603472222225</v>
      </c>
      <c r="C375" s="3">
        <v>258.23055555555038</v>
      </c>
      <c r="E375" s="4" t="s">
        <v>813</v>
      </c>
      <c r="F375">
        <v>283</v>
      </c>
      <c r="H375" t="s">
        <v>814</v>
      </c>
      <c r="I375" s="1">
        <v>5966.1499999999824</v>
      </c>
      <c r="J375" s="5">
        <f t="shared" si="6"/>
        <v>5027292.6500000115</v>
      </c>
      <c r="K375" s="6">
        <f>J375/Table10[[#Totals],[Product Revenue]]</f>
        <v>0.58188566114099771</v>
      </c>
      <c r="L375" t="str">
        <f>IF(Table10[[#This Row],[Cummuative %]]&lt;=0.8,"A",IF(Table10[[#This Row],[Cummuative %]]&lt;=0.95,"B","C"))</f>
        <v>A</v>
      </c>
    </row>
    <row r="376" spans="1:12" x14ac:dyDescent="0.3">
      <c r="A376" t="s">
        <v>815</v>
      </c>
      <c r="B376" s="2">
        <v>40199.604166666664</v>
      </c>
      <c r="C376" s="3">
        <v>322.22986111111095</v>
      </c>
      <c r="E376" s="4" t="s">
        <v>409</v>
      </c>
      <c r="F376">
        <v>283</v>
      </c>
      <c r="H376" t="s">
        <v>488</v>
      </c>
      <c r="I376" s="1">
        <v>5931.949999999968</v>
      </c>
      <c r="J376" s="5">
        <f t="shared" si="6"/>
        <v>5033224.6000000117</v>
      </c>
      <c r="K376" s="6">
        <f>J376/Table10[[#Totals],[Product Revenue]]</f>
        <v>0.58257225666823553</v>
      </c>
      <c r="L376" t="str">
        <f>IF(Table10[[#This Row],[Cummuative %]]&lt;=0.8,"A",IF(Table10[[#This Row],[Cummuative %]]&lt;=0.95,"B","C"))</f>
        <v>A</v>
      </c>
    </row>
    <row r="377" spans="1:12" x14ac:dyDescent="0.3">
      <c r="A377" t="s">
        <v>816</v>
      </c>
      <c r="B377" s="2">
        <v>40199.604166666664</v>
      </c>
      <c r="C377" s="3">
        <v>322.22986111111095</v>
      </c>
      <c r="E377" s="4" t="s">
        <v>741</v>
      </c>
      <c r="F377">
        <v>283</v>
      </c>
      <c r="H377" t="s">
        <v>817</v>
      </c>
      <c r="I377" s="1">
        <v>5916.0699999999788</v>
      </c>
      <c r="J377" s="5">
        <f t="shared" si="6"/>
        <v>5039140.670000012</v>
      </c>
      <c r="K377" s="6">
        <f>J377/Table10[[#Totals],[Product Revenue]]</f>
        <v>0.58325701415958753</v>
      </c>
      <c r="L377" t="str">
        <f>IF(Table10[[#This Row],[Cummuative %]]&lt;=0.8,"A",IF(Table10[[#This Row],[Cummuative %]]&lt;=0.95,"B","C"))</f>
        <v>A</v>
      </c>
    </row>
    <row r="378" spans="1:12" x14ac:dyDescent="0.3">
      <c r="A378" t="s">
        <v>818</v>
      </c>
      <c r="B378" s="2">
        <v>40520.636805555558</v>
      </c>
      <c r="C378" s="3">
        <v>1.1972222222175333</v>
      </c>
      <c r="E378" s="4" t="s">
        <v>819</v>
      </c>
      <c r="F378">
        <v>283</v>
      </c>
      <c r="H378" t="s">
        <v>455</v>
      </c>
      <c r="I378" s="1">
        <v>5909.5500000000311</v>
      </c>
      <c r="J378" s="5">
        <f t="shared" si="6"/>
        <v>5045050.2200000118</v>
      </c>
      <c r="K378" s="6">
        <f>J378/Table10[[#Totals],[Product Revenue]]</f>
        <v>0.58394101699136935</v>
      </c>
      <c r="L378" t="str">
        <f>IF(Table10[[#This Row],[Cummuative %]]&lt;=0.8,"A",IF(Table10[[#This Row],[Cummuative %]]&lt;=0.95,"B","C"))</f>
        <v>A</v>
      </c>
    </row>
    <row r="379" spans="1:12" x14ac:dyDescent="0.3">
      <c r="A379" t="s">
        <v>820</v>
      </c>
      <c r="B379" s="2">
        <v>40514.428472222222</v>
      </c>
      <c r="C379" s="3">
        <v>7.4055555555532919</v>
      </c>
      <c r="E379" s="4" t="s">
        <v>334</v>
      </c>
      <c r="F379">
        <v>281</v>
      </c>
      <c r="H379" t="s">
        <v>464</v>
      </c>
      <c r="I379" s="1">
        <v>5904.0999999999676</v>
      </c>
      <c r="J379" s="5">
        <f t="shared" si="6"/>
        <v>5050954.3200000115</v>
      </c>
      <c r="K379" s="6">
        <f>J379/Table10[[#Totals],[Product Revenue]]</f>
        <v>0.58462438901108704</v>
      </c>
      <c r="L379" t="str">
        <f>IF(Table10[[#This Row],[Cummuative %]]&lt;=0.8,"A",IF(Table10[[#This Row],[Cummuative %]]&lt;=0.95,"B","C"))</f>
        <v>A</v>
      </c>
    </row>
    <row r="380" spans="1:12" x14ac:dyDescent="0.3">
      <c r="A380" t="s">
        <v>821</v>
      </c>
      <c r="B380" s="2">
        <v>40517.529166666667</v>
      </c>
      <c r="C380" s="3">
        <v>4.304861111108039</v>
      </c>
      <c r="E380" s="4" t="s">
        <v>822</v>
      </c>
      <c r="F380">
        <v>281</v>
      </c>
      <c r="H380" t="s">
        <v>823</v>
      </c>
      <c r="I380" s="1">
        <v>5887.0499999999993</v>
      </c>
      <c r="J380" s="5">
        <f t="shared" si="6"/>
        <v>5056841.3700000113</v>
      </c>
      <c r="K380" s="6">
        <f>J380/Table10[[#Totals],[Product Revenue]]</f>
        <v>0.58530578757287954</v>
      </c>
      <c r="L380" t="str">
        <f>IF(Table10[[#This Row],[Cummuative %]]&lt;=0.8,"A",IF(Table10[[#This Row],[Cummuative %]]&lt;=0.95,"B","C"))</f>
        <v>A</v>
      </c>
    </row>
    <row r="381" spans="1:12" x14ac:dyDescent="0.3">
      <c r="A381" t="s">
        <v>824</v>
      </c>
      <c r="B381" s="2">
        <v>40211.511805555558</v>
      </c>
      <c r="C381" s="3">
        <v>310.32222222221753</v>
      </c>
      <c r="E381" s="4" t="s">
        <v>825</v>
      </c>
      <c r="F381">
        <v>280</v>
      </c>
      <c r="H381" t="s">
        <v>826</v>
      </c>
      <c r="I381" s="1">
        <v>5883.7000000000007</v>
      </c>
      <c r="J381" s="5">
        <f t="shared" si="6"/>
        <v>5062725.0700000115</v>
      </c>
      <c r="K381" s="6">
        <f>J381/Table10[[#Totals],[Product Revenue]]</f>
        <v>0.58598679838780698</v>
      </c>
      <c r="L381" t="str">
        <f>IF(Table10[[#This Row],[Cummuative %]]&lt;=0.8,"A",IF(Table10[[#This Row],[Cummuative %]]&lt;=0.95,"B","C"))</f>
        <v>A</v>
      </c>
    </row>
    <row r="382" spans="1:12" x14ac:dyDescent="0.3">
      <c r="A382" t="s">
        <v>827</v>
      </c>
      <c r="B382" s="2">
        <v>40408.681250000001</v>
      </c>
      <c r="C382" s="3">
        <v>113.15277777777374</v>
      </c>
      <c r="E382" s="4" t="s">
        <v>828</v>
      </c>
      <c r="F382">
        <v>280</v>
      </c>
      <c r="H382" t="s">
        <v>669</v>
      </c>
      <c r="I382" s="1">
        <v>5856.09</v>
      </c>
      <c r="J382" s="5">
        <f t="shared" si="6"/>
        <v>5068581.1600000113</v>
      </c>
      <c r="K382" s="6">
        <f>J382/Table10[[#Totals],[Product Revenue]]</f>
        <v>0.58666461347409427</v>
      </c>
      <c r="L382" t="str">
        <f>IF(Table10[[#This Row],[Cummuative %]]&lt;=0.8,"A",IF(Table10[[#This Row],[Cummuative %]]&lt;=0.95,"B","C"))</f>
        <v>A</v>
      </c>
    </row>
    <row r="383" spans="1:12" x14ac:dyDescent="0.3">
      <c r="A383" t="s">
        <v>829</v>
      </c>
      <c r="B383" s="2">
        <v>40518.465277777781</v>
      </c>
      <c r="C383" s="3">
        <v>3.3687499999941792</v>
      </c>
      <c r="E383" s="4" t="s">
        <v>628</v>
      </c>
      <c r="F383">
        <v>280</v>
      </c>
      <c r="H383" t="s">
        <v>763</v>
      </c>
      <c r="I383" s="1">
        <v>5816.3200000000015</v>
      </c>
      <c r="J383" s="5">
        <f t="shared" si="6"/>
        <v>5074397.4800000116</v>
      </c>
      <c r="K383" s="6">
        <f>J383/Table10[[#Totals],[Product Revenue]]</f>
        <v>0.58733782536849388</v>
      </c>
      <c r="L383" t="str">
        <f>IF(Table10[[#This Row],[Cummuative %]]&lt;=0.8,"A",IF(Table10[[#This Row],[Cummuative %]]&lt;=0.95,"B","C"))</f>
        <v>A</v>
      </c>
    </row>
    <row r="384" spans="1:12" x14ac:dyDescent="0.3">
      <c r="A384" t="s">
        <v>830</v>
      </c>
      <c r="B384" s="2">
        <v>40510.556250000001</v>
      </c>
      <c r="C384" s="3">
        <v>11.277777777773736</v>
      </c>
      <c r="E384" s="4" t="s">
        <v>831</v>
      </c>
      <c r="F384">
        <v>280</v>
      </c>
      <c r="H384" t="s">
        <v>832</v>
      </c>
      <c r="I384" s="1">
        <v>5812.3000000000011</v>
      </c>
      <c r="J384" s="5">
        <f t="shared" si="6"/>
        <v>5080209.7800000114</v>
      </c>
      <c r="K384" s="6">
        <f>J384/Table10[[#Totals],[Product Revenue]]</f>
        <v>0.58801057196665529</v>
      </c>
      <c r="L384" t="str">
        <f>IF(Table10[[#This Row],[Cummuative %]]&lt;=0.8,"A",IF(Table10[[#This Row],[Cummuative %]]&lt;=0.95,"B","C"))</f>
        <v>A</v>
      </c>
    </row>
    <row r="385" spans="1:12" x14ac:dyDescent="0.3">
      <c r="A385" t="s">
        <v>833</v>
      </c>
      <c r="B385" s="2">
        <v>40314.474999999999</v>
      </c>
      <c r="C385" s="3">
        <v>207.35902777777665</v>
      </c>
      <c r="E385" s="4" t="s">
        <v>772</v>
      </c>
      <c r="F385">
        <v>279</v>
      </c>
      <c r="H385" t="s">
        <v>834</v>
      </c>
      <c r="I385" s="1">
        <v>5800.8099999999849</v>
      </c>
      <c r="J385" s="5">
        <f t="shared" si="6"/>
        <v>5086010.590000011</v>
      </c>
      <c r="K385" s="6">
        <f>J385/Table10[[#Totals],[Product Revenue]]</f>
        <v>0.58868198865094223</v>
      </c>
      <c r="L385" t="str">
        <f>IF(Table10[[#This Row],[Cummuative %]]&lt;=0.8,"A",IF(Table10[[#This Row],[Cummuative %]]&lt;=0.95,"B","C"))</f>
        <v>A</v>
      </c>
    </row>
    <row r="386" spans="1:12" x14ac:dyDescent="0.3">
      <c r="A386" t="s">
        <v>835</v>
      </c>
      <c r="B386" s="2">
        <v>40416.447916666664</v>
      </c>
      <c r="C386" s="3">
        <v>105.38611111111095</v>
      </c>
      <c r="E386" s="4" t="s">
        <v>836</v>
      </c>
      <c r="F386">
        <v>277</v>
      </c>
      <c r="H386" t="s">
        <v>444</v>
      </c>
      <c r="I386" s="1">
        <v>5787.1699999999973</v>
      </c>
      <c r="J386" s="5">
        <f t="shared" si="6"/>
        <v>5091797.760000011</v>
      </c>
      <c r="K386" s="6">
        <f>J386/Table10[[#Totals],[Product Revenue]]</f>
        <v>0.58935182656888907</v>
      </c>
      <c r="L386" t="str">
        <f>IF(Table10[[#This Row],[Cummuative %]]&lt;=0.8,"A",IF(Table10[[#This Row],[Cummuative %]]&lt;=0.95,"B","C"))</f>
        <v>A</v>
      </c>
    </row>
    <row r="387" spans="1:12" x14ac:dyDescent="0.3">
      <c r="A387" t="s">
        <v>837</v>
      </c>
      <c r="B387" s="2">
        <v>40513.585416666669</v>
      </c>
      <c r="C387" s="3">
        <v>8.2486111111065838</v>
      </c>
      <c r="E387" s="4" t="s">
        <v>739</v>
      </c>
      <c r="F387">
        <v>276</v>
      </c>
      <c r="H387" t="s">
        <v>838</v>
      </c>
      <c r="I387" s="1">
        <v>5781.1299999999865</v>
      </c>
      <c r="J387" s="5">
        <f t="shared" si="6"/>
        <v>5097578.8900000108</v>
      </c>
      <c r="K387" s="6">
        <f>J387/Table10[[#Totals],[Product Revenue]]</f>
        <v>0.59002096538502546</v>
      </c>
      <c r="L387" t="str">
        <f>IF(Table10[[#This Row],[Cummuative %]]&lt;=0.8,"A",IF(Table10[[#This Row],[Cummuative %]]&lt;=0.95,"B","C"))</f>
        <v>A</v>
      </c>
    </row>
    <row r="388" spans="1:12" x14ac:dyDescent="0.3">
      <c r="A388" t="s">
        <v>839</v>
      </c>
      <c r="B388" s="2">
        <v>40518.465277777781</v>
      </c>
      <c r="C388" s="3">
        <v>3.3687499999941792</v>
      </c>
      <c r="E388" s="4" t="s">
        <v>512</v>
      </c>
      <c r="F388">
        <v>276</v>
      </c>
      <c r="H388" t="s">
        <v>840</v>
      </c>
      <c r="I388" s="1">
        <v>5779.1399999999985</v>
      </c>
      <c r="J388" s="5">
        <f t="shared" si="6"/>
        <v>5103358.0300000105</v>
      </c>
      <c r="K388" s="6">
        <f>J388/Table10[[#Totals],[Product Revenue]]</f>
        <v>0.59068987386794936</v>
      </c>
      <c r="L388" t="str">
        <f>IF(Table10[[#This Row],[Cummuative %]]&lt;=0.8,"A",IF(Table10[[#This Row],[Cummuative %]]&lt;=0.95,"B","C"))</f>
        <v>A</v>
      </c>
    </row>
    <row r="389" spans="1:12" x14ac:dyDescent="0.3">
      <c r="A389" t="s">
        <v>841</v>
      </c>
      <c r="B389" s="2">
        <v>40158.652777777781</v>
      </c>
      <c r="C389" s="3">
        <v>363.18124999999418</v>
      </c>
      <c r="E389" s="4" t="s">
        <v>670</v>
      </c>
      <c r="F389">
        <v>276</v>
      </c>
      <c r="H389" t="s">
        <v>312</v>
      </c>
      <c r="I389" s="1">
        <v>5772.6000000000013</v>
      </c>
      <c r="J389" s="5">
        <f t="shared" si="6"/>
        <v>5109130.6300000101</v>
      </c>
      <c r="K389" s="6">
        <f>J389/Table10[[#Totals],[Product Revenue]]</f>
        <v>0.59135802537639637</v>
      </c>
      <c r="L389" t="str">
        <f>IF(Table10[[#This Row],[Cummuative %]]&lt;=0.8,"A",IF(Table10[[#This Row],[Cummuative %]]&lt;=0.95,"B","C"))</f>
        <v>A</v>
      </c>
    </row>
    <row r="390" spans="1:12" x14ac:dyDescent="0.3">
      <c r="A390" t="s">
        <v>842</v>
      </c>
      <c r="B390" s="2">
        <v>40520.557638888888</v>
      </c>
      <c r="C390" s="3">
        <v>1.2763888888875954</v>
      </c>
      <c r="E390" s="4" t="s">
        <v>843</v>
      </c>
      <c r="F390">
        <v>276</v>
      </c>
      <c r="H390" t="s">
        <v>400</v>
      </c>
      <c r="I390" s="1">
        <v>5767.0999999999794</v>
      </c>
      <c r="J390" s="5">
        <f t="shared" si="6"/>
        <v>5114897.7300000098</v>
      </c>
      <c r="K390" s="6">
        <f>J390/Table10[[#Totals],[Product Revenue]]</f>
        <v>0.5920255402855128</v>
      </c>
      <c r="L390" t="str">
        <f>IF(Table10[[#This Row],[Cummuative %]]&lt;=0.8,"A",IF(Table10[[#This Row],[Cummuative %]]&lt;=0.95,"B","C"))</f>
        <v>A</v>
      </c>
    </row>
    <row r="391" spans="1:12" x14ac:dyDescent="0.3">
      <c r="A391" t="s">
        <v>844</v>
      </c>
      <c r="B391" s="2">
        <v>40515.607638888891</v>
      </c>
      <c r="C391" s="3">
        <v>6.226388888884685</v>
      </c>
      <c r="E391" s="4" t="s">
        <v>581</v>
      </c>
      <c r="F391">
        <v>276</v>
      </c>
      <c r="H391" t="s">
        <v>568</v>
      </c>
      <c r="I391" s="1">
        <v>5716.3500000000095</v>
      </c>
      <c r="J391" s="5">
        <f t="shared" si="6"/>
        <v>5120614.0800000094</v>
      </c>
      <c r="K391" s="6">
        <f>J391/Table10[[#Totals],[Product Revenue]]</f>
        <v>0.59268718111898666</v>
      </c>
      <c r="L391" t="str">
        <f>IF(Table10[[#This Row],[Cummuative %]]&lt;=0.8,"A",IF(Table10[[#This Row],[Cummuative %]]&lt;=0.95,"B","C"))</f>
        <v>A</v>
      </c>
    </row>
    <row r="392" spans="1:12" x14ac:dyDescent="0.3">
      <c r="A392" t="s">
        <v>845</v>
      </c>
      <c r="B392" s="2">
        <v>40195.667361111111</v>
      </c>
      <c r="C392" s="3">
        <v>326.16666666666424</v>
      </c>
      <c r="E392" s="4" t="s">
        <v>846</v>
      </c>
      <c r="F392">
        <v>276</v>
      </c>
      <c r="H392" t="s">
        <v>520</v>
      </c>
      <c r="I392" s="1">
        <v>5700.5999999999958</v>
      </c>
      <c r="J392" s="5">
        <f t="shared" ref="J392:J455" si="7">J391+I392</f>
        <v>5126314.680000009</v>
      </c>
      <c r="K392" s="6">
        <f>J392/Table10[[#Totals],[Product Revenue]]</f>
        <v>0.59334699896346799</v>
      </c>
      <c r="L392" t="str">
        <f>IF(Table10[[#This Row],[Cummuative %]]&lt;=0.8,"A",IF(Table10[[#This Row],[Cummuative %]]&lt;=0.95,"B","C"))</f>
        <v>A</v>
      </c>
    </row>
    <row r="393" spans="1:12" x14ac:dyDescent="0.3">
      <c r="A393" t="s">
        <v>43</v>
      </c>
      <c r="B393" s="2">
        <v>40521.600694444445</v>
      </c>
      <c r="C393" s="3">
        <v>0.23333333332993789</v>
      </c>
      <c r="E393" s="4" t="s">
        <v>847</v>
      </c>
      <c r="F393">
        <v>276</v>
      </c>
      <c r="H393" t="s">
        <v>848</v>
      </c>
      <c r="I393" s="1">
        <v>5690.9599999999982</v>
      </c>
      <c r="J393" s="5">
        <f t="shared" si="7"/>
        <v>5132005.640000009</v>
      </c>
      <c r="K393" s="6">
        <f>J393/Table10[[#Totals],[Product Revenue]]</f>
        <v>0.5940057010229407</v>
      </c>
      <c r="L393" t="str">
        <f>IF(Table10[[#This Row],[Cummuative %]]&lt;=0.8,"A",IF(Table10[[#This Row],[Cummuative %]]&lt;=0.95,"B","C"))</f>
        <v>A</v>
      </c>
    </row>
    <row r="394" spans="1:12" x14ac:dyDescent="0.3">
      <c r="A394" t="s">
        <v>849</v>
      </c>
      <c r="B394" s="2">
        <v>40511.675694444442</v>
      </c>
      <c r="C394" s="3">
        <v>10.158333333332848</v>
      </c>
      <c r="E394" s="4" t="s">
        <v>850</v>
      </c>
      <c r="F394">
        <v>275</v>
      </c>
      <c r="H394" t="s">
        <v>577</v>
      </c>
      <c r="I394" s="1">
        <v>5657.21000000001</v>
      </c>
      <c r="J394" s="5">
        <f t="shared" si="7"/>
        <v>5137662.8500000089</v>
      </c>
      <c r="K394" s="6">
        <f>J394/Table10[[#Totals],[Product Revenue]]</f>
        <v>0.59466049667742948</v>
      </c>
      <c r="L394" t="str">
        <f>IF(Table10[[#This Row],[Cummuative %]]&lt;=0.8,"A",IF(Table10[[#This Row],[Cummuative %]]&lt;=0.95,"B","C"))</f>
        <v>A</v>
      </c>
    </row>
    <row r="395" spans="1:12" x14ac:dyDescent="0.3">
      <c r="A395" t="s">
        <v>851</v>
      </c>
      <c r="B395" s="2">
        <v>40511.675694444442</v>
      </c>
      <c r="C395" s="3">
        <v>10.158333333332848</v>
      </c>
      <c r="E395" s="4" t="s">
        <v>852</v>
      </c>
      <c r="F395">
        <v>275</v>
      </c>
      <c r="H395" t="s">
        <v>493</v>
      </c>
      <c r="I395" s="1">
        <v>5648</v>
      </c>
      <c r="J395" s="5">
        <f t="shared" si="7"/>
        <v>5143310.8500000089</v>
      </c>
      <c r="K395" s="6">
        <f>J395/Table10[[#Totals],[Product Revenue]]</f>
        <v>0.59531422631740272</v>
      </c>
      <c r="L395" t="str">
        <f>IF(Table10[[#This Row],[Cummuative %]]&lt;=0.8,"A",IF(Table10[[#This Row],[Cummuative %]]&lt;=0.95,"B","C"))</f>
        <v>A</v>
      </c>
    </row>
    <row r="396" spans="1:12" x14ac:dyDescent="0.3">
      <c r="A396" t="s">
        <v>853</v>
      </c>
      <c r="B396" s="2">
        <v>40482.612500000003</v>
      </c>
      <c r="C396" s="3">
        <v>39.22152777777228</v>
      </c>
      <c r="E396" s="4" t="s">
        <v>552</v>
      </c>
      <c r="F396">
        <v>275</v>
      </c>
      <c r="H396" t="s">
        <v>854</v>
      </c>
      <c r="I396" s="1">
        <v>5615.9999999999927</v>
      </c>
      <c r="J396" s="5">
        <f t="shared" si="7"/>
        <v>5148926.8500000089</v>
      </c>
      <c r="K396" s="6">
        <f>J396/Table10[[#Totals],[Product Revenue]]</f>
        <v>0.59596425210672443</v>
      </c>
      <c r="L396" t="str">
        <f>IF(Table10[[#This Row],[Cummuative %]]&lt;=0.8,"A",IF(Table10[[#This Row],[Cummuative %]]&lt;=0.95,"B","C"))</f>
        <v>A</v>
      </c>
    </row>
    <row r="397" spans="1:12" x14ac:dyDescent="0.3">
      <c r="A397" t="s">
        <v>855</v>
      </c>
      <c r="B397" s="2">
        <v>40510.622916666667</v>
      </c>
      <c r="C397" s="3">
        <v>11.211111111108039</v>
      </c>
      <c r="E397" s="4" t="s">
        <v>644</v>
      </c>
      <c r="F397">
        <v>274</v>
      </c>
      <c r="H397" t="s">
        <v>856</v>
      </c>
      <c r="I397" s="1">
        <v>5605</v>
      </c>
      <c r="J397" s="5">
        <f t="shared" si="7"/>
        <v>5154531.8500000089</v>
      </c>
      <c r="K397" s="6">
        <f>J397/Table10[[#Totals],[Product Revenue]]</f>
        <v>0.59661300469738487</v>
      </c>
      <c r="L397" t="str">
        <f>IF(Table10[[#This Row],[Cummuative %]]&lt;=0.8,"A",IF(Table10[[#This Row],[Cummuative %]]&lt;=0.95,"B","C"))</f>
        <v>A</v>
      </c>
    </row>
    <row r="398" spans="1:12" x14ac:dyDescent="0.3">
      <c r="A398" t="s">
        <v>857</v>
      </c>
      <c r="B398" s="2">
        <v>40508.474999999999</v>
      </c>
      <c r="C398" s="3">
        <v>13.359027777776646</v>
      </c>
      <c r="E398" s="4" t="s">
        <v>586</v>
      </c>
      <c r="F398">
        <v>274</v>
      </c>
      <c r="H398" t="s">
        <v>638</v>
      </c>
      <c r="I398" s="1">
        <v>5596.6499999999814</v>
      </c>
      <c r="J398" s="5">
        <f t="shared" si="7"/>
        <v>5160128.5000000093</v>
      </c>
      <c r="K398" s="6">
        <f>J398/Table10[[#Totals],[Product Revenue]]</f>
        <v>0.59726079081451589</v>
      </c>
      <c r="L398" t="str">
        <f>IF(Table10[[#This Row],[Cummuative %]]&lt;=0.8,"A",IF(Table10[[#This Row],[Cummuative %]]&lt;=0.95,"B","C"))</f>
        <v>A</v>
      </c>
    </row>
    <row r="399" spans="1:12" x14ac:dyDescent="0.3">
      <c r="A399" t="s">
        <v>858</v>
      </c>
      <c r="B399" s="2">
        <v>40517.466666666667</v>
      </c>
      <c r="C399" s="3">
        <v>4.367361111108039</v>
      </c>
      <c r="E399" s="4" t="s">
        <v>859</v>
      </c>
      <c r="F399">
        <v>274</v>
      </c>
      <c r="H399" t="s">
        <v>860</v>
      </c>
      <c r="I399" s="1">
        <v>5551.5899999999965</v>
      </c>
      <c r="J399" s="5">
        <f t="shared" si="7"/>
        <v>5165680.0900000092</v>
      </c>
      <c r="K399" s="6">
        <f>J399/Table10[[#Totals],[Product Revenue]]</f>
        <v>0.59790336144694833</v>
      </c>
      <c r="L399" t="str">
        <f>IF(Table10[[#This Row],[Cummuative %]]&lt;=0.8,"A",IF(Table10[[#This Row],[Cummuative %]]&lt;=0.95,"B","C"))</f>
        <v>A</v>
      </c>
    </row>
    <row r="400" spans="1:12" x14ac:dyDescent="0.3">
      <c r="A400" t="s">
        <v>861</v>
      </c>
      <c r="B400" s="2">
        <v>40158.597222222219</v>
      </c>
      <c r="C400" s="3">
        <v>363.2368055555562</v>
      </c>
      <c r="E400" s="4" t="s">
        <v>862</v>
      </c>
      <c r="F400">
        <v>274</v>
      </c>
      <c r="H400" t="s">
        <v>863</v>
      </c>
      <c r="I400" s="1">
        <v>5543.1</v>
      </c>
      <c r="J400" s="5">
        <f t="shared" si="7"/>
        <v>5171223.1900000088</v>
      </c>
      <c r="K400" s="6">
        <f>J400/Table10[[#Totals],[Product Revenue]]</f>
        <v>0.59854494940150493</v>
      </c>
      <c r="L400" t="str">
        <f>IF(Table10[[#This Row],[Cummuative %]]&lt;=0.8,"A",IF(Table10[[#This Row],[Cummuative %]]&lt;=0.95,"B","C"))</f>
        <v>A</v>
      </c>
    </row>
    <row r="401" spans="1:12" x14ac:dyDescent="0.3">
      <c r="A401" t="s">
        <v>864</v>
      </c>
      <c r="B401" s="2">
        <v>40160.477777777778</v>
      </c>
      <c r="C401" s="3">
        <v>361.35624999999709</v>
      </c>
      <c r="E401" s="4" t="s">
        <v>840</v>
      </c>
      <c r="F401">
        <v>274</v>
      </c>
      <c r="H401" t="s">
        <v>724</v>
      </c>
      <c r="I401" s="1">
        <v>5527.9800000000159</v>
      </c>
      <c r="J401" s="5">
        <f t="shared" si="7"/>
        <v>5176751.1700000092</v>
      </c>
      <c r="K401" s="6">
        <f>J401/Table10[[#Totals],[Product Revenue]]</f>
        <v>0.59918478728662872</v>
      </c>
      <c r="L401" t="str">
        <f>IF(Table10[[#This Row],[Cummuative %]]&lt;=0.8,"A",IF(Table10[[#This Row],[Cummuative %]]&lt;=0.95,"B","C"))</f>
        <v>A</v>
      </c>
    </row>
    <row r="402" spans="1:12" x14ac:dyDescent="0.3">
      <c r="A402" t="s">
        <v>865</v>
      </c>
      <c r="B402" s="2">
        <v>40508.543055555558</v>
      </c>
      <c r="C402" s="3">
        <v>13.290972222217533</v>
      </c>
      <c r="E402" s="4" t="s">
        <v>770</v>
      </c>
      <c r="F402">
        <v>273</v>
      </c>
      <c r="H402" t="s">
        <v>100</v>
      </c>
      <c r="I402" s="1">
        <v>5503.2200000000012</v>
      </c>
      <c r="J402" s="5">
        <f t="shared" si="7"/>
        <v>5182254.390000009</v>
      </c>
      <c r="K402" s="6">
        <f>J402/Table10[[#Totals],[Product Revenue]]</f>
        <v>0.59982175931731085</v>
      </c>
      <c r="L402" t="str">
        <f>IF(Table10[[#This Row],[Cummuative %]]&lt;=0.8,"A",IF(Table10[[#This Row],[Cummuative %]]&lt;=0.95,"B","C"))</f>
        <v>A</v>
      </c>
    </row>
    <row r="403" spans="1:12" x14ac:dyDescent="0.3">
      <c r="A403" t="s">
        <v>866</v>
      </c>
      <c r="B403" s="2">
        <v>40169.529166666667</v>
      </c>
      <c r="C403" s="3">
        <v>352.30486111110804</v>
      </c>
      <c r="E403" s="4" t="s">
        <v>867</v>
      </c>
      <c r="F403">
        <v>273</v>
      </c>
      <c r="H403" t="s">
        <v>868</v>
      </c>
      <c r="I403" s="1">
        <v>5467.2499999999827</v>
      </c>
      <c r="J403" s="5">
        <f t="shared" si="7"/>
        <v>5187721.640000009</v>
      </c>
      <c r="K403" s="6">
        <f>J403/Table10[[#Totals],[Product Revenue]]</f>
        <v>0.60045456798837027</v>
      </c>
      <c r="L403" t="str">
        <f>IF(Table10[[#This Row],[Cummuative %]]&lt;=0.8,"A",IF(Table10[[#This Row],[Cummuative %]]&lt;=0.95,"B","C"))</f>
        <v>A</v>
      </c>
    </row>
    <row r="404" spans="1:12" x14ac:dyDescent="0.3">
      <c r="A404" t="s">
        <v>869</v>
      </c>
      <c r="B404" s="2">
        <v>40473.486111111109</v>
      </c>
      <c r="C404" s="3">
        <v>48.347916666665697</v>
      </c>
      <c r="E404" s="4" t="s">
        <v>496</v>
      </c>
      <c r="F404">
        <v>273</v>
      </c>
      <c r="H404" t="s">
        <v>870</v>
      </c>
      <c r="I404" s="1">
        <v>5445.1499999999942</v>
      </c>
      <c r="J404" s="5">
        <f t="shared" si="7"/>
        <v>5193166.7900000094</v>
      </c>
      <c r="K404" s="6">
        <f>J404/Table10[[#Totals],[Product Revenue]]</f>
        <v>0.60108481868757357</v>
      </c>
      <c r="L404" t="str">
        <f>IF(Table10[[#This Row],[Cummuative %]]&lt;=0.8,"A",IF(Table10[[#This Row],[Cummuative %]]&lt;=0.95,"B","C"))</f>
        <v>A</v>
      </c>
    </row>
    <row r="405" spans="1:12" x14ac:dyDescent="0.3">
      <c r="A405" t="s">
        <v>871</v>
      </c>
      <c r="B405" s="2">
        <v>40510.622916666667</v>
      </c>
      <c r="C405" s="3">
        <v>11.211111111108039</v>
      </c>
      <c r="E405" s="4" t="s">
        <v>872</v>
      </c>
      <c r="F405">
        <v>273</v>
      </c>
      <c r="H405" t="s">
        <v>719</v>
      </c>
      <c r="I405" s="1">
        <v>5435.7899999999918</v>
      </c>
      <c r="J405" s="5">
        <f t="shared" si="7"/>
        <v>5198602.5800000094</v>
      </c>
      <c r="K405" s="6">
        <f>J405/Table10[[#Totals],[Product Revenue]]</f>
        <v>0.60171398601046133</v>
      </c>
      <c r="L405" t="str">
        <f>IF(Table10[[#This Row],[Cummuative %]]&lt;=0.8,"A",IF(Table10[[#This Row],[Cummuative %]]&lt;=0.95,"B","C"))</f>
        <v>A</v>
      </c>
    </row>
    <row r="406" spans="1:12" x14ac:dyDescent="0.3">
      <c r="A406" t="s">
        <v>873</v>
      </c>
      <c r="B406" s="2">
        <v>40505.738194444442</v>
      </c>
      <c r="C406" s="3">
        <v>16.095833333332848</v>
      </c>
      <c r="E406" s="4" t="s">
        <v>874</v>
      </c>
      <c r="F406">
        <v>272</v>
      </c>
      <c r="H406" t="s">
        <v>875</v>
      </c>
      <c r="I406" s="1">
        <v>5432.6599999999953</v>
      </c>
      <c r="J406" s="5">
        <f t="shared" si="7"/>
        <v>5204035.2400000095</v>
      </c>
      <c r="K406" s="6">
        <f>J406/Table10[[#Totals],[Product Revenue]]</f>
        <v>0.60234279105045718</v>
      </c>
      <c r="L406" t="str">
        <f>IF(Table10[[#This Row],[Cummuative %]]&lt;=0.8,"A",IF(Table10[[#This Row],[Cummuative %]]&lt;=0.95,"B","C"))</f>
        <v>A</v>
      </c>
    </row>
    <row r="407" spans="1:12" x14ac:dyDescent="0.3">
      <c r="A407" t="s">
        <v>876</v>
      </c>
      <c r="B407" s="2">
        <v>40475.482638888891</v>
      </c>
      <c r="C407" s="3">
        <v>46.351388888884685</v>
      </c>
      <c r="E407" s="4" t="s">
        <v>492</v>
      </c>
      <c r="F407">
        <v>272</v>
      </c>
      <c r="H407" t="s">
        <v>877</v>
      </c>
      <c r="I407" s="1">
        <v>5408.8699999999935</v>
      </c>
      <c r="J407" s="5">
        <f t="shared" si="7"/>
        <v>5209444.1100000096</v>
      </c>
      <c r="K407" s="6">
        <f>J407/Table10[[#Totals],[Product Revenue]]</f>
        <v>0.60296884250898442</v>
      </c>
      <c r="L407" t="str">
        <f>IF(Table10[[#This Row],[Cummuative %]]&lt;=0.8,"A",IF(Table10[[#This Row],[Cummuative %]]&lt;=0.95,"B","C"))</f>
        <v>A</v>
      </c>
    </row>
    <row r="408" spans="1:12" x14ac:dyDescent="0.3">
      <c r="A408" t="s">
        <v>878</v>
      </c>
      <c r="B408" s="2">
        <v>40517.509027777778</v>
      </c>
      <c r="C408" s="3">
        <v>4.3249999999970896</v>
      </c>
      <c r="E408" s="4" t="s">
        <v>283</v>
      </c>
      <c r="F408">
        <v>271</v>
      </c>
      <c r="H408" t="s">
        <v>879</v>
      </c>
      <c r="I408" s="1">
        <v>5406.9299999999857</v>
      </c>
      <c r="J408" s="5">
        <f t="shared" si="7"/>
        <v>5214851.0400000094</v>
      </c>
      <c r="K408" s="6">
        <f>J408/Table10[[#Totals],[Product Revenue]]</f>
        <v>0.60359466942156592</v>
      </c>
      <c r="L408" t="str">
        <f>IF(Table10[[#This Row],[Cummuative %]]&lt;=0.8,"A",IF(Table10[[#This Row],[Cummuative %]]&lt;=0.95,"B","C"))</f>
        <v>A</v>
      </c>
    </row>
    <row r="409" spans="1:12" x14ac:dyDescent="0.3">
      <c r="A409" t="s">
        <v>880</v>
      </c>
      <c r="B409" s="2">
        <v>40490.648611111108</v>
      </c>
      <c r="C409" s="3">
        <v>31.185416666667152</v>
      </c>
      <c r="E409" s="4" t="s">
        <v>881</v>
      </c>
      <c r="F409">
        <v>271</v>
      </c>
      <c r="H409" t="s">
        <v>882</v>
      </c>
      <c r="I409" s="1">
        <v>5387.2499999999936</v>
      </c>
      <c r="J409" s="5">
        <f t="shared" si="7"/>
        <v>5220238.2900000094</v>
      </c>
      <c r="K409" s="6">
        <f>J409/Table10[[#Totals],[Product Revenue]]</f>
        <v>0.60421821846599677</v>
      </c>
      <c r="L409" t="str">
        <f>IF(Table10[[#This Row],[Cummuative %]]&lt;=0.8,"A",IF(Table10[[#This Row],[Cummuative %]]&lt;=0.95,"B","C"))</f>
        <v>A</v>
      </c>
    </row>
    <row r="410" spans="1:12" x14ac:dyDescent="0.3">
      <c r="A410" t="s">
        <v>883</v>
      </c>
      <c r="B410" s="2">
        <v>40501.567361111112</v>
      </c>
      <c r="C410" s="3">
        <v>20.266666666662786</v>
      </c>
      <c r="E410" s="4" t="s">
        <v>884</v>
      </c>
      <c r="F410">
        <v>271</v>
      </c>
      <c r="H410" t="s">
        <v>885</v>
      </c>
      <c r="I410" s="1">
        <v>5381.1499999999942</v>
      </c>
      <c r="J410" s="5">
        <f t="shared" si="7"/>
        <v>5225619.4400000097</v>
      </c>
      <c r="K410" s="6">
        <f>J410/Table10[[#Totals],[Product Revenue]]</f>
        <v>0.60484106146389727</v>
      </c>
      <c r="L410" t="str">
        <f>IF(Table10[[#This Row],[Cummuative %]]&lt;=0.8,"A",IF(Table10[[#This Row],[Cummuative %]]&lt;=0.95,"B","C"))</f>
        <v>A</v>
      </c>
    </row>
    <row r="411" spans="1:12" x14ac:dyDescent="0.3">
      <c r="A411" t="s">
        <v>886</v>
      </c>
      <c r="B411" s="2">
        <v>40459.479861111111</v>
      </c>
      <c r="C411" s="3">
        <v>62.354166666664241</v>
      </c>
      <c r="E411" s="4" t="s">
        <v>887</v>
      </c>
      <c r="F411">
        <v>271</v>
      </c>
      <c r="H411" t="s">
        <v>888</v>
      </c>
      <c r="I411" s="1">
        <v>5374.599999999994</v>
      </c>
      <c r="J411" s="5">
        <f t="shared" si="7"/>
        <v>5230994.0400000094</v>
      </c>
      <c r="K411" s="6">
        <f>J411/Table10[[#Totals],[Product Revenue]]</f>
        <v>0.60546314632986742</v>
      </c>
      <c r="L411" t="str">
        <f>IF(Table10[[#This Row],[Cummuative %]]&lt;=0.8,"A",IF(Table10[[#This Row],[Cummuative %]]&lt;=0.95,"B","C"))</f>
        <v>A</v>
      </c>
    </row>
    <row r="412" spans="1:12" x14ac:dyDescent="0.3">
      <c r="A412" t="s">
        <v>889</v>
      </c>
      <c r="B412" s="2">
        <v>40521.727083333331</v>
      </c>
      <c r="C412" s="3">
        <v>0.10694444444379769</v>
      </c>
      <c r="E412" s="4" t="s">
        <v>890</v>
      </c>
      <c r="F412">
        <v>270</v>
      </c>
      <c r="H412" t="s">
        <v>891</v>
      </c>
      <c r="I412" s="1">
        <v>5339.7899999999936</v>
      </c>
      <c r="J412" s="5">
        <f t="shared" si="7"/>
        <v>5236333.8300000094</v>
      </c>
      <c r="K412" s="6">
        <f>J412/Table10[[#Totals],[Product Revenue]]</f>
        <v>0.60608120210080096</v>
      </c>
      <c r="L412" t="str">
        <f>IF(Table10[[#This Row],[Cummuative %]]&lt;=0.8,"A",IF(Table10[[#This Row],[Cummuative %]]&lt;=0.95,"B","C"))</f>
        <v>A</v>
      </c>
    </row>
    <row r="413" spans="1:12" x14ac:dyDescent="0.3">
      <c r="A413" t="s">
        <v>892</v>
      </c>
      <c r="B413" s="2">
        <v>40521.727083333331</v>
      </c>
      <c r="C413" s="3">
        <v>0.10694444444379769</v>
      </c>
      <c r="E413" s="4" t="s">
        <v>893</v>
      </c>
      <c r="F413">
        <v>270</v>
      </c>
      <c r="H413" t="s">
        <v>592</v>
      </c>
      <c r="I413" s="1">
        <v>5328.9</v>
      </c>
      <c r="J413" s="5">
        <f t="shared" si="7"/>
        <v>5241662.7300000098</v>
      </c>
      <c r="K413" s="6">
        <f>J413/Table10[[#Totals],[Product Revenue]]</f>
        <v>0.6066979974050597</v>
      </c>
      <c r="L413" t="str">
        <f>IF(Table10[[#This Row],[Cummuative %]]&lt;=0.8,"A",IF(Table10[[#This Row],[Cummuative %]]&lt;=0.95,"B","C"))</f>
        <v>A</v>
      </c>
    </row>
    <row r="414" spans="1:12" x14ac:dyDescent="0.3">
      <c r="A414" t="s">
        <v>894</v>
      </c>
      <c r="B414" s="2">
        <v>40505.482638888891</v>
      </c>
      <c r="C414" s="3">
        <v>16.351388888884685</v>
      </c>
      <c r="E414" s="4" t="s">
        <v>895</v>
      </c>
      <c r="F414">
        <v>270</v>
      </c>
      <c r="H414" t="s">
        <v>808</v>
      </c>
      <c r="I414" s="1">
        <v>5309.2200000000012</v>
      </c>
      <c r="J414" s="5">
        <f t="shared" si="7"/>
        <v>5246971.9500000095</v>
      </c>
      <c r="K414" s="6">
        <f>J414/Table10[[#Totals],[Product Revenue]]</f>
        <v>0.60731251484116777</v>
      </c>
      <c r="L414" t="str">
        <f>IF(Table10[[#This Row],[Cummuative %]]&lt;=0.8,"A",IF(Table10[[#This Row],[Cummuative %]]&lt;=0.95,"B","C"))</f>
        <v>A</v>
      </c>
    </row>
    <row r="415" spans="1:12" x14ac:dyDescent="0.3">
      <c r="A415" t="s">
        <v>896</v>
      </c>
      <c r="B415" s="2">
        <v>40521.727083333331</v>
      </c>
      <c r="C415" s="3">
        <v>0.10694444444379769</v>
      </c>
      <c r="E415" s="4" t="s">
        <v>235</v>
      </c>
      <c r="F415">
        <v>269</v>
      </c>
      <c r="H415" t="s">
        <v>897</v>
      </c>
      <c r="I415" s="1">
        <v>5298.649999999996</v>
      </c>
      <c r="J415" s="5">
        <f t="shared" si="7"/>
        <v>5252270.6000000099</v>
      </c>
      <c r="K415" s="6">
        <f>J415/Table10[[#Totals],[Product Revenue]]</f>
        <v>0.60792580884910752</v>
      </c>
      <c r="L415" t="str">
        <f>IF(Table10[[#This Row],[Cummuative %]]&lt;=0.8,"A",IF(Table10[[#This Row],[Cummuative %]]&lt;=0.95,"B","C"))</f>
        <v>A</v>
      </c>
    </row>
    <row r="416" spans="1:12" x14ac:dyDescent="0.3">
      <c r="A416" t="s">
        <v>898</v>
      </c>
      <c r="B416" s="2">
        <v>40521.645138888889</v>
      </c>
      <c r="C416" s="3">
        <v>0.18888888888614019</v>
      </c>
      <c r="E416" s="4" t="s">
        <v>899</v>
      </c>
      <c r="F416">
        <v>269</v>
      </c>
      <c r="H416" t="s">
        <v>881</v>
      </c>
      <c r="I416" s="1">
        <v>5288.5000000000109</v>
      </c>
      <c r="J416" s="5">
        <f t="shared" si="7"/>
        <v>5257559.1000000099</v>
      </c>
      <c r="K416" s="6">
        <f>J416/Table10[[#Totals],[Product Revenue]]</f>
        <v>0.60853792804191886</v>
      </c>
      <c r="L416" t="str">
        <f>IF(Table10[[#This Row],[Cummuative %]]&lt;=0.8,"A",IF(Table10[[#This Row],[Cummuative %]]&lt;=0.95,"B","C"))</f>
        <v>A</v>
      </c>
    </row>
    <row r="417" spans="1:12" x14ac:dyDescent="0.3">
      <c r="A417" t="s">
        <v>900</v>
      </c>
      <c r="B417" s="2">
        <v>40167.624305555553</v>
      </c>
      <c r="C417" s="3">
        <v>354.2097222222219</v>
      </c>
      <c r="E417" s="4" t="s">
        <v>901</v>
      </c>
      <c r="F417">
        <v>268</v>
      </c>
      <c r="H417" t="s">
        <v>651</v>
      </c>
      <c r="I417" s="1">
        <v>5283.9199999999992</v>
      </c>
      <c r="J417" s="5">
        <f t="shared" si="7"/>
        <v>5262843.0200000098</v>
      </c>
      <c r="K417" s="6">
        <f>J417/Table10[[#Totals],[Product Revenue]]</f>
        <v>0.60914951712110565</v>
      </c>
      <c r="L417" t="str">
        <f>IF(Table10[[#This Row],[Cummuative %]]&lt;=0.8,"A",IF(Table10[[#This Row],[Cummuative %]]&lt;=0.95,"B","C"))</f>
        <v>A</v>
      </c>
    </row>
    <row r="418" spans="1:12" x14ac:dyDescent="0.3">
      <c r="A418" t="s">
        <v>847</v>
      </c>
      <c r="B418" s="2">
        <v>40521.645138888889</v>
      </c>
      <c r="C418" s="3">
        <v>0.18888888888614019</v>
      </c>
      <c r="E418" s="4" t="s">
        <v>589</v>
      </c>
      <c r="F418">
        <v>267</v>
      </c>
      <c r="H418" t="s">
        <v>662</v>
      </c>
      <c r="I418" s="1">
        <v>5274.3699999999899</v>
      </c>
      <c r="J418" s="5">
        <f t="shared" si="7"/>
        <v>5268117.3900000099</v>
      </c>
      <c r="K418" s="6">
        <f>J418/Table10[[#Totals],[Product Revenue]]</f>
        <v>0.6097600008323637</v>
      </c>
      <c r="L418" t="str">
        <f>IF(Table10[[#This Row],[Cummuative %]]&lt;=0.8,"A",IF(Table10[[#This Row],[Cummuative %]]&lt;=0.95,"B","C"))</f>
        <v>A</v>
      </c>
    </row>
    <row r="419" spans="1:12" x14ac:dyDescent="0.3">
      <c r="A419" t="s">
        <v>791</v>
      </c>
      <c r="B419" s="2">
        <v>40521.834027777775</v>
      </c>
      <c r="C419" s="3">
        <v>0</v>
      </c>
      <c r="E419" s="4" t="s">
        <v>902</v>
      </c>
      <c r="F419">
        <v>267</v>
      </c>
      <c r="H419" t="s">
        <v>903</v>
      </c>
      <c r="I419" s="1">
        <v>5257.5900000000138</v>
      </c>
      <c r="J419" s="5">
        <f t="shared" si="7"/>
        <v>5273374.9800000098</v>
      </c>
      <c r="K419" s="6">
        <f>J419/Table10[[#Totals],[Product Revenue]]</f>
        <v>0.61036854233693638</v>
      </c>
      <c r="L419" t="str">
        <f>IF(Table10[[#This Row],[Cummuative %]]&lt;=0.8,"A",IF(Table10[[#This Row],[Cummuative %]]&lt;=0.95,"B","C"))</f>
        <v>A</v>
      </c>
    </row>
    <row r="420" spans="1:12" x14ac:dyDescent="0.3">
      <c r="A420" t="s">
        <v>231</v>
      </c>
      <c r="B420" s="2">
        <v>40521.834027777775</v>
      </c>
      <c r="C420" s="3">
        <v>0</v>
      </c>
      <c r="E420" s="4" t="s">
        <v>904</v>
      </c>
      <c r="F420">
        <v>266</v>
      </c>
      <c r="H420" t="s">
        <v>905</v>
      </c>
      <c r="I420" s="1">
        <v>5256.8999999999896</v>
      </c>
      <c r="J420" s="5">
        <f t="shared" si="7"/>
        <v>5278631.8800000101</v>
      </c>
      <c r="K420" s="6">
        <f>J420/Table10[[#Totals],[Product Revenue]]</f>
        <v>0.61097700397722943</v>
      </c>
      <c r="L420" t="str">
        <f>IF(Table10[[#This Row],[Cummuative %]]&lt;=0.8,"A",IF(Table10[[#This Row],[Cummuative %]]&lt;=0.95,"B","C"))</f>
        <v>A</v>
      </c>
    </row>
    <row r="421" spans="1:12" x14ac:dyDescent="0.3">
      <c r="A421" t="s">
        <v>143</v>
      </c>
      <c r="B421" s="2">
        <v>40521.703472222223</v>
      </c>
      <c r="C421" s="3">
        <v>0.13055555555183673</v>
      </c>
      <c r="E421" s="4" t="s">
        <v>906</v>
      </c>
      <c r="F421">
        <v>264</v>
      </c>
      <c r="H421" t="s">
        <v>907</v>
      </c>
      <c r="I421" s="1">
        <v>5249.3999999999896</v>
      </c>
      <c r="J421" s="5">
        <f t="shared" si="7"/>
        <v>5283881.2800000105</v>
      </c>
      <c r="K421" s="6">
        <f>J421/Table10[[#Totals],[Product Revenue]]</f>
        <v>0.61158459752752614</v>
      </c>
      <c r="L421" t="str">
        <f>IF(Table10[[#This Row],[Cummuative %]]&lt;=0.8,"A",IF(Table10[[#This Row],[Cummuative %]]&lt;=0.95,"B","C"))</f>
        <v>A</v>
      </c>
    </row>
    <row r="422" spans="1:12" x14ac:dyDescent="0.3">
      <c r="A422" t="s">
        <v>908</v>
      </c>
      <c r="B422" s="2">
        <v>40521.48541666667</v>
      </c>
      <c r="C422" s="3">
        <v>0.34861111110512866</v>
      </c>
      <c r="E422" s="4" t="s">
        <v>826</v>
      </c>
      <c r="F422">
        <v>264</v>
      </c>
      <c r="H422" t="s">
        <v>909</v>
      </c>
      <c r="I422" s="1">
        <v>5242.6499999999887</v>
      </c>
      <c r="J422" s="5">
        <f t="shared" si="7"/>
        <v>5289123.9300000109</v>
      </c>
      <c r="K422" s="6">
        <f>J422/Table10[[#Totals],[Product Revenue]]</f>
        <v>0.61219140979682596</v>
      </c>
      <c r="L422" t="str">
        <f>IF(Table10[[#This Row],[Cummuative %]]&lt;=0.8,"A",IF(Table10[[#This Row],[Cummuative %]]&lt;=0.95,"B","C"))</f>
        <v>A</v>
      </c>
    </row>
    <row r="423" spans="1:12" x14ac:dyDescent="0.3">
      <c r="A423" t="s">
        <v>458</v>
      </c>
      <c r="B423" s="2">
        <v>40521.62222222222</v>
      </c>
      <c r="C423" s="3">
        <v>0.21180555555474712</v>
      </c>
      <c r="E423" s="4" t="s">
        <v>910</v>
      </c>
      <c r="F423">
        <v>261</v>
      </c>
      <c r="H423" t="s">
        <v>911</v>
      </c>
      <c r="I423" s="1">
        <v>5234.3599999999988</v>
      </c>
      <c r="J423" s="5">
        <f t="shared" si="7"/>
        <v>5294358.2900000112</v>
      </c>
      <c r="K423" s="6">
        <f>J423/Table10[[#Totals],[Product Revenue]]</f>
        <v>0.61279726253731648</v>
      </c>
      <c r="L423" t="str">
        <f>IF(Table10[[#This Row],[Cummuative %]]&lt;=0.8,"A",IF(Table10[[#This Row],[Cummuative %]]&lt;=0.95,"B","C"))</f>
        <v>A</v>
      </c>
    </row>
    <row r="424" spans="1:12" x14ac:dyDescent="0.3">
      <c r="A424" t="s">
        <v>328</v>
      </c>
      <c r="B424" s="2">
        <v>40521.62222222222</v>
      </c>
      <c r="C424" s="3">
        <v>0.21180555555474712</v>
      </c>
      <c r="E424" s="4" t="s">
        <v>912</v>
      </c>
      <c r="F424">
        <v>261</v>
      </c>
      <c r="H424" t="s">
        <v>913</v>
      </c>
      <c r="I424" s="1">
        <v>5215.7</v>
      </c>
      <c r="J424" s="5">
        <f t="shared" si="7"/>
        <v>5299573.9900000114</v>
      </c>
      <c r="K424" s="6">
        <f>J424/Table10[[#Totals],[Product Revenue]]</f>
        <v>0.61340095546989581</v>
      </c>
      <c r="L424" t="str">
        <f>IF(Table10[[#This Row],[Cummuative %]]&lt;=0.8,"A",IF(Table10[[#This Row],[Cummuative %]]&lt;=0.95,"B","C"))</f>
        <v>A</v>
      </c>
    </row>
    <row r="425" spans="1:12" x14ac:dyDescent="0.3">
      <c r="A425" t="s">
        <v>914</v>
      </c>
      <c r="B425" s="2">
        <v>40403.611111111109</v>
      </c>
      <c r="C425" s="3">
        <v>118.2229166666657</v>
      </c>
      <c r="E425" s="4" t="s">
        <v>915</v>
      </c>
      <c r="F425">
        <v>260</v>
      </c>
      <c r="H425" t="s">
        <v>867</v>
      </c>
      <c r="I425" s="1">
        <v>5212.8599999999997</v>
      </c>
      <c r="J425" s="5">
        <f t="shared" si="7"/>
        <v>5304786.8500000117</v>
      </c>
      <c r="K425" s="6">
        <f>J425/Table10[[#Totals],[Product Revenue]]</f>
        <v>0.61400431968572988</v>
      </c>
      <c r="L425" t="str">
        <f>IF(Table10[[#This Row],[Cummuative %]]&lt;=0.8,"A",IF(Table10[[#This Row],[Cummuative %]]&lt;=0.95,"B","C"))</f>
        <v>A</v>
      </c>
    </row>
    <row r="426" spans="1:12" x14ac:dyDescent="0.3">
      <c r="A426" t="s">
        <v>916</v>
      </c>
      <c r="B426" s="2">
        <v>40521.63958333333</v>
      </c>
      <c r="C426" s="3">
        <v>0.19444444444525288</v>
      </c>
      <c r="E426" s="4" t="s">
        <v>639</v>
      </c>
      <c r="F426">
        <v>259</v>
      </c>
      <c r="H426" t="s">
        <v>632</v>
      </c>
      <c r="I426" s="1">
        <v>5200.1499999999987</v>
      </c>
      <c r="J426" s="5">
        <f t="shared" si="7"/>
        <v>5309987.0000000121</v>
      </c>
      <c r="K426" s="6">
        <f>J426/Table10[[#Totals],[Product Revenue]]</f>
        <v>0.61460621277838334</v>
      </c>
      <c r="L426" t="str">
        <f>IF(Table10[[#This Row],[Cummuative %]]&lt;=0.8,"A",IF(Table10[[#This Row],[Cummuative %]]&lt;=0.95,"B","C"))</f>
        <v>A</v>
      </c>
    </row>
    <row r="427" spans="1:12" x14ac:dyDescent="0.3">
      <c r="A427" t="s">
        <v>917</v>
      </c>
      <c r="B427" s="2">
        <v>40521.63958333333</v>
      </c>
      <c r="C427" s="3">
        <v>0.19444444444525288</v>
      </c>
      <c r="E427" s="4" t="s">
        <v>848</v>
      </c>
      <c r="F427">
        <v>259</v>
      </c>
      <c r="H427" t="s">
        <v>825</v>
      </c>
      <c r="I427" s="1">
        <v>5198.0999999999794</v>
      </c>
      <c r="J427" s="5">
        <f t="shared" si="7"/>
        <v>5315185.1000000117</v>
      </c>
      <c r="K427" s="6">
        <f>J427/Table10[[#Totals],[Product Revenue]]</f>
        <v>0.61520786859310439</v>
      </c>
      <c r="L427" t="str">
        <f>IF(Table10[[#This Row],[Cummuative %]]&lt;=0.8,"A",IF(Table10[[#This Row],[Cummuative %]]&lt;=0.95,"B","C"))</f>
        <v>A</v>
      </c>
    </row>
    <row r="428" spans="1:12" x14ac:dyDescent="0.3">
      <c r="A428" t="s">
        <v>768</v>
      </c>
      <c r="B428" s="2">
        <v>40520.40902777778</v>
      </c>
      <c r="C428" s="3">
        <v>1.4249999999956344</v>
      </c>
      <c r="E428" s="4" t="s">
        <v>918</v>
      </c>
      <c r="F428">
        <v>259</v>
      </c>
      <c r="H428" t="s">
        <v>768</v>
      </c>
      <c r="I428" s="1">
        <v>5176.72</v>
      </c>
      <c r="J428" s="5">
        <f t="shared" si="7"/>
        <v>5320361.8200000115</v>
      </c>
      <c r="K428" s="6">
        <f>J428/Table10[[#Totals],[Product Revenue]]</f>
        <v>0.61580704977260903</v>
      </c>
      <c r="L428" t="str">
        <f>IF(Table10[[#This Row],[Cummuative %]]&lt;=0.8,"A",IF(Table10[[#This Row],[Cummuative %]]&lt;=0.95,"B","C"))</f>
        <v>A</v>
      </c>
    </row>
    <row r="429" spans="1:12" x14ac:dyDescent="0.3">
      <c r="A429" t="s">
        <v>919</v>
      </c>
      <c r="B429" s="2">
        <v>40517.545138888891</v>
      </c>
      <c r="C429" s="3">
        <v>4.288888888884685</v>
      </c>
      <c r="E429" s="4" t="s">
        <v>877</v>
      </c>
      <c r="F429">
        <v>258</v>
      </c>
      <c r="H429" t="s">
        <v>920</v>
      </c>
      <c r="I429" s="1">
        <v>5175.2700000000095</v>
      </c>
      <c r="J429" s="5">
        <f t="shared" si="7"/>
        <v>5325537.090000011</v>
      </c>
      <c r="K429" s="6">
        <f>J429/Table10[[#Totals],[Product Revenue]]</f>
        <v>0.61640606312138091</v>
      </c>
      <c r="L429" t="str">
        <f>IF(Table10[[#This Row],[Cummuative %]]&lt;=0.8,"A",IF(Table10[[#This Row],[Cummuative %]]&lt;=0.95,"B","C"))</f>
        <v>A</v>
      </c>
    </row>
    <row r="430" spans="1:12" x14ac:dyDescent="0.3">
      <c r="A430" t="s">
        <v>921</v>
      </c>
      <c r="B430" s="2">
        <v>40521.640972222223</v>
      </c>
      <c r="C430" s="3">
        <v>0.19305555555183673</v>
      </c>
      <c r="E430" s="4" t="s">
        <v>10</v>
      </c>
      <c r="F430">
        <v>258</v>
      </c>
      <c r="H430" t="s">
        <v>922</v>
      </c>
      <c r="I430" s="1">
        <v>5174.9600000000055</v>
      </c>
      <c r="J430" s="5">
        <f t="shared" si="7"/>
        <v>5330712.050000011</v>
      </c>
      <c r="K430" s="6">
        <f>J430/Table10[[#Totals],[Product Revenue]]</f>
        <v>0.61700504058909966</v>
      </c>
      <c r="L430" t="str">
        <f>IF(Table10[[#This Row],[Cummuative %]]&lt;=0.8,"A",IF(Table10[[#This Row],[Cummuative %]]&lt;=0.95,"B","C"))</f>
        <v>A</v>
      </c>
    </row>
    <row r="431" spans="1:12" x14ac:dyDescent="0.3">
      <c r="A431" t="s">
        <v>819</v>
      </c>
      <c r="B431" s="2">
        <v>40521.574305555558</v>
      </c>
      <c r="C431" s="3">
        <v>0.25972222221753327</v>
      </c>
      <c r="E431" s="4" t="s">
        <v>811</v>
      </c>
      <c r="F431">
        <v>256</v>
      </c>
      <c r="H431" t="s">
        <v>700</v>
      </c>
      <c r="I431" s="1">
        <v>5170.6999999999744</v>
      </c>
      <c r="J431" s="5">
        <f t="shared" si="7"/>
        <v>5335882.7500000112</v>
      </c>
      <c r="K431" s="6">
        <f>J431/Table10[[#Totals],[Product Revenue]]</f>
        <v>0.61760352498170046</v>
      </c>
      <c r="L431" t="str">
        <f>IF(Table10[[#This Row],[Cummuative %]]&lt;=0.8,"A",IF(Table10[[#This Row],[Cummuative %]]&lt;=0.95,"B","C"))</f>
        <v>A</v>
      </c>
    </row>
    <row r="432" spans="1:12" x14ac:dyDescent="0.3">
      <c r="A432" t="s">
        <v>659</v>
      </c>
      <c r="B432" s="2">
        <v>40521.574305555558</v>
      </c>
      <c r="C432" s="3">
        <v>0.25972222221753327</v>
      </c>
      <c r="E432" s="4" t="s">
        <v>923</v>
      </c>
      <c r="F432">
        <v>256</v>
      </c>
      <c r="H432" t="s">
        <v>924</v>
      </c>
      <c r="I432" s="1">
        <v>5169.6999999999989</v>
      </c>
      <c r="J432" s="5">
        <f t="shared" si="7"/>
        <v>5341052.4500000114</v>
      </c>
      <c r="K432" s="6">
        <f>J432/Table10[[#Totals],[Product Revenue]]</f>
        <v>0.61820189362896849</v>
      </c>
      <c r="L432" t="str">
        <f>IF(Table10[[#This Row],[Cummuative %]]&lt;=0.8,"A",IF(Table10[[#This Row],[Cummuative %]]&lt;=0.95,"B","C"))</f>
        <v>A</v>
      </c>
    </row>
    <row r="433" spans="1:12" x14ac:dyDescent="0.3">
      <c r="A433" t="s">
        <v>925</v>
      </c>
      <c r="B433" s="2">
        <v>40518.538194444445</v>
      </c>
      <c r="C433" s="3">
        <v>3.2958333333299379</v>
      </c>
      <c r="E433" s="4" t="s">
        <v>926</v>
      </c>
      <c r="F433">
        <v>255</v>
      </c>
      <c r="H433" t="s">
        <v>927</v>
      </c>
      <c r="I433" s="1">
        <v>5167.0499999999975</v>
      </c>
      <c r="J433" s="5">
        <f t="shared" si="7"/>
        <v>5346219.5000000112</v>
      </c>
      <c r="K433" s="6">
        <f>J433/Table10[[#Totals],[Product Revenue]]</f>
        <v>0.61879995555110434</v>
      </c>
      <c r="L433" t="str">
        <f>IF(Table10[[#This Row],[Cummuative %]]&lt;=0.8,"A",IF(Table10[[#This Row],[Cummuative %]]&lt;=0.95,"B","C"))</f>
        <v>A</v>
      </c>
    </row>
    <row r="434" spans="1:12" x14ac:dyDescent="0.3">
      <c r="A434" t="s">
        <v>928</v>
      </c>
      <c r="B434" s="2">
        <v>40520.505555555559</v>
      </c>
      <c r="C434" s="3">
        <v>1.3284722222160781</v>
      </c>
      <c r="E434" s="4" t="s">
        <v>383</v>
      </c>
      <c r="F434">
        <v>255</v>
      </c>
      <c r="H434" t="s">
        <v>884</v>
      </c>
      <c r="I434" s="1">
        <v>5126.1000000000122</v>
      </c>
      <c r="J434" s="5">
        <f t="shared" si="7"/>
        <v>5351345.6000000108</v>
      </c>
      <c r="K434" s="6">
        <f>J434/Table10[[#Totals],[Product Revenue]]</f>
        <v>0.6193932777018597</v>
      </c>
      <c r="L434" t="str">
        <f>IF(Table10[[#This Row],[Cummuative %]]&lt;=0.8,"A",IF(Table10[[#This Row],[Cummuative %]]&lt;=0.95,"B","C"))</f>
        <v>A</v>
      </c>
    </row>
    <row r="435" spans="1:12" x14ac:dyDescent="0.3">
      <c r="A435" t="s">
        <v>929</v>
      </c>
      <c r="B435" s="2">
        <v>40521.56527777778</v>
      </c>
      <c r="C435" s="3">
        <v>0.26874999999563443</v>
      </c>
      <c r="E435" s="4" t="s">
        <v>930</v>
      </c>
      <c r="F435">
        <v>254</v>
      </c>
      <c r="H435" t="s">
        <v>926</v>
      </c>
      <c r="I435" s="1">
        <v>5118.25</v>
      </c>
      <c r="J435" s="5">
        <f t="shared" si="7"/>
        <v>5356463.8500000108</v>
      </c>
      <c r="K435" s="6">
        <f>J435/Table10[[#Totals],[Product Revenue]]</f>
        <v>0.61998569125175218</v>
      </c>
      <c r="L435" t="str">
        <f>IF(Table10[[#This Row],[Cummuative %]]&lt;=0.8,"A",IF(Table10[[#This Row],[Cummuative %]]&lt;=0.95,"B","C"))</f>
        <v>A</v>
      </c>
    </row>
    <row r="436" spans="1:12" x14ac:dyDescent="0.3">
      <c r="A436" t="s">
        <v>931</v>
      </c>
      <c r="B436" s="2">
        <v>40155.581944444442</v>
      </c>
      <c r="C436" s="3">
        <v>366.25208333333285</v>
      </c>
      <c r="E436" s="4" t="s">
        <v>148</v>
      </c>
      <c r="F436">
        <v>254</v>
      </c>
      <c r="H436" t="s">
        <v>932</v>
      </c>
      <c r="I436" s="1">
        <v>5107.1800000000067</v>
      </c>
      <c r="J436" s="5">
        <f t="shared" si="7"/>
        <v>5361571.0300000105</v>
      </c>
      <c r="K436" s="6">
        <f>J436/Table10[[#Totals],[Product Revenue]]</f>
        <v>0.62057682350080989</v>
      </c>
      <c r="L436" t="str">
        <f>IF(Table10[[#This Row],[Cummuative %]]&lt;=0.8,"A",IF(Table10[[#This Row],[Cummuative %]]&lt;=0.95,"B","C"))</f>
        <v>A</v>
      </c>
    </row>
    <row r="437" spans="1:12" x14ac:dyDescent="0.3">
      <c r="A437" t="s">
        <v>933</v>
      </c>
      <c r="B437" s="2">
        <v>40237.666666666664</v>
      </c>
      <c r="C437" s="3">
        <v>284.16736111111095</v>
      </c>
      <c r="E437" s="4" t="s">
        <v>934</v>
      </c>
      <c r="F437">
        <v>253</v>
      </c>
      <c r="H437" t="s">
        <v>793</v>
      </c>
      <c r="I437" s="1">
        <v>5106.199999999998</v>
      </c>
      <c r="J437" s="5">
        <f t="shared" si="7"/>
        <v>5366677.2300000107</v>
      </c>
      <c r="K437" s="6">
        <f>J437/Table10[[#Totals],[Product Revenue]]</f>
        <v>0.62116784231944155</v>
      </c>
      <c r="L437" t="str">
        <f>IF(Table10[[#This Row],[Cummuative %]]&lt;=0.8,"A",IF(Table10[[#This Row],[Cummuative %]]&lt;=0.95,"B","C"))</f>
        <v>A</v>
      </c>
    </row>
    <row r="438" spans="1:12" x14ac:dyDescent="0.3">
      <c r="A438" t="s">
        <v>935</v>
      </c>
      <c r="B438" s="2">
        <v>40254.537499999999</v>
      </c>
      <c r="C438" s="3">
        <v>267.29652777777665</v>
      </c>
      <c r="E438" s="4" t="s">
        <v>936</v>
      </c>
      <c r="F438">
        <v>253</v>
      </c>
      <c r="H438" t="s">
        <v>937</v>
      </c>
      <c r="I438" s="1">
        <v>5086.1100000000051</v>
      </c>
      <c r="J438" s="5">
        <f t="shared" si="7"/>
        <v>5371763.340000011</v>
      </c>
      <c r="K438" s="6">
        <f>J438/Table10[[#Totals],[Product Revenue]]</f>
        <v>0.62175653581433599</v>
      </c>
      <c r="L438" t="str">
        <f>IF(Table10[[#This Row],[Cummuative %]]&lt;=0.8,"A",IF(Table10[[#This Row],[Cummuative %]]&lt;=0.95,"B","C"))</f>
        <v>A</v>
      </c>
    </row>
    <row r="439" spans="1:12" x14ac:dyDescent="0.3">
      <c r="A439" t="s">
        <v>938</v>
      </c>
      <c r="B439" s="2">
        <v>40342.48333333333</v>
      </c>
      <c r="C439" s="3">
        <v>179.35069444444525</v>
      </c>
      <c r="E439" s="4" t="s">
        <v>823</v>
      </c>
      <c r="F439">
        <v>252</v>
      </c>
      <c r="H439" t="s">
        <v>540</v>
      </c>
      <c r="I439" s="1">
        <v>5074.9799999999923</v>
      </c>
      <c r="J439" s="5">
        <f t="shared" si="7"/>
        <v>5376838.3200000115</v>
      </c>
      <c r="K439" s="6">
        <f>J439/Table10[[#Totals],[Product Revenue]]</f>
        <v>0.62234394106367585</v>
      </c>
      <c r="L439" t="str">
        <f>IF(Table10[[#This Row],[Cummuative %]]&lt;=0.8,"A",IF(Table10[[#This Row],[Cummuative %]]&lt;=0.95,"B","C"))</f>
        <v>A</v>
      </c>
    </row>
    <row r="440" spans="1:12" x14ac:dyDescent="0.3">
      <c r="A440" t="s">
        <v>939</v>
      </c>
      <c r="B440" s="2">
        <v>40210.719444444447</v>
      </c>
      <c r="C440" s="3">
        <v>311.11458333332848</v>
      </c>
      <c r="E440" s="4" t="s">
        <v>940</v>
      </c>
      <c r="F440">
        <v>252</v>
      </c>
      <c r="H440" t="s">
        <v>777</v>
      </c>
      <c r="I440" s="1">
        <v>5073.1499999999869</v>
      </c>
      <c r="J440" s="5">
        <f t="shared" si="7"/>
        <v>5381911.4700000118</v>
      </c>
      <c r="K440" s="6">
        <f>J440/Table10[[#Totals],[Product Revenue]]</f>
        <v>0.62293113449905657</v>
      </c>
      <c r="L440" t="str">
        <f>IF(Table10[[#This Row],[Cummuative %]]&lt;=0.8,"A",IF(Table10[[#This Row],[Cummuative %]]&lt;=0.95,"B","C"))</f>
        <v>A</v>
      </c>
    </row>
    <row r="441" spans="1:12" x14ac:dyDescent="0.3">
      <c r="A441" t="s">
        <v>941</v>
      </c>
      <c r="B441" s="2">
        <v>40520.531944444447</v>
      </c>
      <c r="C441" s="3">
        <v>1.3020833333284827</v>
      </c>
      <c r="E441" s="4" t="s">
        <v>761</v>
      </c>
      <c r="F441">
        <v>251</v>
      </c>
      <c r="H441" t="s">
        <v>942</v>
      </c>
      <c r="I441" s="1">
        <v>5071.3499999999985</v>
      </c>
      <c r="J441" s="5">
        <f t="shared" si="7"/>
        <v>5386982.8200000115</v>
      </c>
      <c r="K441" s="6">
        <f>J441/Table10[[#Totals],[Product Revenue]]</f>
        <v>0.62351811959283809</v>
      </c>
      <c r="L441" t="str">
        <f>IF(Table10[[#This Row],[Cummuative %]]&lt;=0.8,"A",IF(Table10[[#This Row],[Cummuative %]]&lt;=0.95,"B","C"))</f>
        <v>A</v>
      </c>
    </row>
    <row r="442" spans="1:12" x14ac:dyDescent="0.3">
      <c r="A442" t="s">
        <v>943</v>
      </c>
      <c r="B442" s="2">
        <v>40242.379861111112</v>
      </c>
      <c r="C442" s="3">
        <v>279.45416666666279</v>
      </c>
      <c r="E442" s="4" t="s">
        <v>788</v>
      </c>
      <c r="F442">
        <v>251</v>
      </c>
      <c r="H442" t="s">
        <v>608</v>
      </c>
      <c r="I442" s="1">
        <v>5069.4499999999898</v>
      </c>
      <c r="J442" s="5">
        <f t="shared" si="7"/>
        <v>5392052.2700000117</v>
      </c>
      <c r="K442" s="6">
        <f>J442/Table10[[#Totals],[Product Revenue]]</f>
        <v>0.6241048847704872</v>
      </c>
      <c r="L442" t="str">
        <f>IF(Table10[[#This Row],[Cummuative %]]&lt;=0.8,"A",IF(Table10[[#This Row],[Cummuative %]]&lt;=0.95,"B","C"))</f>
        <v>A</v>
      </c>
    </row>
    <row r="443" spans="1:12" x14ac:dyDescent="0.3">
      <c r="A443" t="s">
        <v>944</v>
      </c>
      <c r="B443" s="2">
        <v>40203.640277777777</v>
      </c>
      <c r="C443" s="3">
        <v>318.19374999999854</v>
      </c>
      <c r="E443" s="4" t="s">
        <v>908</v>
      </c>
      <c r="F443">
        <v>251</v>
      </c>
      <c r="H443" t="s">
        <v>945</v>
      </c>
      <c r="I443" s="1">
        <v>5061.46</v>
      </c>
      <c r="J443" s="5">
        <f t="shared" si="7"/>
        <v>5397113.7300000116</v>
      </c>
      <c r="K443" s="6">
        <f>J443/Table10[[#Totals],[Product Revenue]]</f>
        <v>0.62469072514292667</v>
      </c>
      <c r="L443" t="str">
        <f>IF(Table10[[#This Row],[Cummuative %]]&lt;=0.8,"A",IF(Table10[[#This Row],[Cummuative %]]&lt;=0.95,"B","C"))</f>
        <v>A</v>
      </c>
    </row>
    <row r="444" spans="1:12" x14ac:dyDescent="0.3">
      <c r="A444" t="s">
        <v>946</v>
      </c>
      <c r="B444" s="2">
        <v>40520.511805555558</v>
      </c>
      <c r="C444" s="3">
        <v>1.3222222222175333</v>
      </c>
      <c r="E444" s="4" t="s">
        <v>781</v>
      </c>
      <c r="F444">
        <v>250</v>
      </c>
      <c r="H444" t="s">
        <v>947</v>
      </c>
      <c r="I444" s="1">
        <v>5020.8299999999927</v>
      </c>
      <c r="J444" s="5">
        <f t="shared" si="7"/>
        <v>5402134.5600000117</v>
      </c>
      <c r="K444" s="6">
        <f>J444/Table10[[#Totals],[Product Revenue]]</f>
        <v>0.62527186278249236</v>
      </c>
      <c r="L444" t="str">
        <f>IF(Table10[[#This Row],[Cummuative %]]&lt;=0.8,"A",IF(Table10[[#This Row],[Cummuative %]]&lt;=0.95,"B","C"))</f>
        <v>A</v>
      </c>
    </row>
    <row r="445" spans="1:12" x14ac:dyDescent="0.3">
      <c r="A445" t="s">
        <v>948</v>
      </c>
      <c r="B445" s="2">
        <v>40500.560416666667</v>
      </c>
      <c r="C445" s="3">
        <v>21.273611111108039</v>
      </c>
      <c r="E445" s="4" t="s">
        <v>949</v>
      </c>
      <c r="F445">
        <v>250</v>
      </c>
      <c r="H445" t="s">
        <v>745</v>
      </c>
      <c r="I445" s="1">
        <v>5003.71</v>
      </c>
      <c r="J445" s="5">
        <f t="shared" si="7"/>
        <v>5407138.2700000117</v>
      </c>
      <c r="K445" s="6">
        <f>J445/Table10[[#Totals],[Product Revenue]]</f>
        <v>0.62585101886195948</v>
      </c>
      <c r="L445" t="str">
        <f>IF(Table10[[#This Row],[Cummuative %]]&lt;=0.8,"A",IF(Table10[[#This Row],[Cummuative %]]&lt;=0.95,"B","C"))</f>
        <v>A</v>
      </c>
    </row>
    <row r="446" spans="1:12" x14ac:dyDescent="0.3">
      <c r="A446" t="s">
        <v>950</v>
      </c>
      <c r="B446" s="2">
        <v>40515.51666666667</v>
      </c>
      <c r="C446" s="3">
        <v>6.3173611111051287</v>
      </c>
      <c r="E446" s="4" t="s">
        <v>951</v>
      </c>
      <c r="F446">
        <v>249</v>
      </c>
      <c r="H446" t="s">
        <v>952</v>
      </c>
      <c r="I446" s="1">
        <v>4995.8500000000022</v>
      </c>
      <c r="J446" s="5">
        <f t="shared" si="7"/>
        <v>5412134.1200000113</v>
      </c>
      <c r="K446" s="6">
        <f>J446/Table10[[#Totals],[Product Revenue]]</f>
        <v>0.62642926518311026</v>
      </c>
      <c r="L446" t="str">
        <f>IF(Table10[[#This Row],[Cummuative %]]&lt;=0.8,"A",IF(Table10[[#This Row],[Cummuative %]]&lt;=0.95,"B","C"))</f>
        <v>A</v>
      </c>
    </row>
    <row r="447" spans="1:12" x14ac:dyDescent="0.3">
      <c r="A447" t="s">
        <v>953</v>
      </c>
      <c r="B447" s="2">
        <v>40518.719444444447</v>
      </c>
      <c r="C447" s="3">
        <v>3.1145833333284827</v>
      </c>
      <c r="E447" s="4" t="s">
        <v>447</v>
      </c>
      <c r="F447">
        <v>249</v>
      </c>
      <c r="H447" t="s">
        <v>756</v>
      </c>
      <c r="I447" s="1">
        <v>4989.8099999999995</v>
      </c>
      <c r="J447" s="5">
        <f t="shared" si="7"/>
        <v>5417123.9300000109</v>
      </c>
      <c r="K447" s="6">
        <f>J447/Table10[[#Totals],[Product Revenue]]</f>
        <v>0.6270068124024506</v>
      </c>
      <c r="L447" t="str">
        <f>IF(Table10[[#This Row],[Cummuative %]]&lt;=0.8,"A",IF(Table10[[#This Row],[Cummuative %]]&lt;=0.95,"B","C"))</f>
        <v>A</v>
      </c>
    </row>
    <row r="448" spans="1:12" x14ac:dyDescent="0.3">
      <c r="A448" t="s">
        <v>954</v>
      </c>
      <c r="B448" s="2">
        <v>40518.719444444447</v>
      </c>
      <c r="C448" s="3">
        <v>3.1145833333284827</v>
      </c>
      <c r="E448" s="4" t="s">
        <v>955</v>
      </c>
      <c r="F448">
        <v>249</v>
      </c>
      <c r="H448" t="s">
        <v>791</v>
      </c>
      <c r="I448" s="1">
        <v>4974.3899999999994</v>
      </c>
      <c r="J448" s="5">
        <f t="shared" si="7"/>
        <v>5422098.3200000105</v>
      </c>
      <c r="K448" s="6">
        <f>J448/Table10[[#Totals],[Product Revenue]]</f>
        <v>0.62758257482875834</v>
      </c>
      <c r="L448" t="str">
        <f>IF(Table10[[#This Row],[Cummuative %]]&lt;=0.8,"A",IF(Table10[[#This Row],[Cummuative %]]&lt;=0.95,"B","C"))</f>
        <v>A</v>
      </c>
    </row>
    <row r="449" spans="1:12" x14ac:dyDescent="0.3">
      <c r="A449" t="s">
        <v>956</v>
      </c>
      <c r="B449" s="2">
        <v>40454.527777777781</v>
      </c>
      <c r="C449" s="3">
        <v>67.306249999994179</v>
      </c>
      <c r="E449" s="4" t="s">
        <v>957</v>
      </c>
      <c r="F449">
        <v>249</v>
      </c>
      <c r="H449" t="s">
        <v>958</v>
      </c>
      <c r="I449" s="1">
        <v>4961.4000000000015</v>
      </c>
      <c r="J449" s="5">
        <f t="shared" si="7"/>
        <v>5427059.7200000109</v>
      </c>
      <c r="K449" s="6">
        <f>J449/Table10[[#Totals],[Product Revenue]]</f>
        <v>0.62815683372319231</v>
      </c>
      <c r="L449" t="str">
        <f>IF(Table10[[#This Row],[Cummuative %]]&lt;=0.8,"A",IF(Table10[[#This Row],[Cummuative %]]&lt;=0.95,"B","C"))</f>
        <v>A</v>
      </c>
    </row>
    <row r="450" spans="1:12" x14ac:dyDescent="0.3">
      <c r="A450" t="s">
        <v>959</v>
      </c>
      <c r="B450" s="2">
        <v>40485.436111111114</v>
      </c>
      <c r="C450" s="3">
        <v>36.397916666661331</v>
      </c>
      <c r="E450" s="4" t="s">
        <v>590</v>
      </c>
      <c r="F450">
        <v>249</v>
      </c>
      <c r="H450" t="s">
        <v>940</v>
      </c>
      <c r="I450" s="1">
        <v>4931.0300000000052</v>
      </c>
      <c r="J450" s="5">
        <f t="shared" si="7"/>
        <v>5431990.7500000112</v>
      </c>
      <c r="K450" s="6">
        <f>J450/Table10[[#Totals],[Product Revenue]]</f>
        <v>0.62872757743186747</v>
      </c>
      <c r="L450" t="str">
        <f>IF(Table10[[#This Row],[Cummuative %]]&lt;=0.8,"A",IF(Table10[[#This Row],[Cummuative %]]&lt;=0.95,"B","C"))</f>
        <v>A</v>
      </c>
    </row>
    <row r="451" spans="1:12" x14ac:dyDescent="0.3">
      <c r="A451" t="s">
        <v>960</v>
      </c>
      <c r="B451" s="2">
        <v>40487.470138888886</v>
      </c>
      <c r="C451" s="3">
        <v>34.363888888889051</v>
      </c>
      <c r="E451" s="4" t="s">
        <v>947</v>
      </c>
      <c r="F451">
        <v>248</v>
      </c>
      <c r="H451" t="s">
        <v>961</v>
      </c>
      <c r="I451" s="1">
        <v>4908.2699999999995</v>
      </c>
      <c r="J451" s="5">
        <f t="shared" si="7"/>
        <v>5436899.0200000107</v>
      </c>
      <c r="K451" s="6">
        <f>J451/Table10[[#Totals],[Product Revenue]]</f>
        <v>0.62929568677676673</v>
      </c>
      <c r="L451" t="str">
        <f>IF(Table10[[#This Row],[Cummuative %]]&lt;=0.8,"A",IF(Table10[[#This Row],[Cummuative %]]&lt;=0.95,"B","C"))</f>
        <v>A</v>
      </c>
    </row>
    <row r="452" spans="1:12" x14ac:dyDescent="0.3">
      <c r="A452" t="s">
        <v>962</v>
      </c>
      <c r="B452" s="2">
        <v>40444.517361111109</v>
      </c>
      <c r="C452" s="3">
        <v>77.316666666665697</v>
      </c>
      <c r="E452" s="4" t="s">
        <v>870</v>
      </c>
      <c r="F452">
        <v>248</v>
      </c>
      <c r="H452" t="s">
        <v>963</v>
      </c>
      <c r="I452" s="1">
        <v>4902.2499999999955</v>
      </c>
      <c r="J452" s="5">
        <f t="shared" si="7"/>
        <v>5441801.2700000107</v>
      </c>
      <c r="K452" s="6">
        <f>J452/Table10[[#Totals],[Product Revenue]]</f>
        <v>0.62986309933476226</v>
      </c>
      <c r="L452" t="str">
        <f>IF(Table10[[#This Row],[Cummuative %]]&lt;=0.8,"A",IF(Table10[[#This Row],[Cummuative %]]&lt;=0.95,"B","C"))</f>
        <v>A</v>
      </c>
    </row>
    <row r="453" spans="1:12" x14ac:dyDescent="0.3">
      <c r="A453" t="s">
        <v>964</v>
      </c>
      <c r="B453" s="2">
        <v>40479.827777777777</v>
      </c>
      <c r="C453" s="3">
        <v>42.006249999998545</v>
      </c>
      <c r="E453" s="4" t="s">
        <v>913</v>
      </c>
      <c r="F453">
        <v>248</v>
      </c>
      <c r="H453" t="s">
        <v>965</v>
      </c>
      <c r="I453" s="1">
        <v>4896.8100000000013</v>
      </c>
      <c r="J453" s="5">
        <f t="shared" si="7"/>
        <v>5446698.0800000103</v>
      </c>
      <c r="K453" s="6">
        <f>J453/Table10[[#Totals],[Product Revenue]]</f>
        <v>0.63042988223814689</v>
      </c>
      <c r="L453" t="str">
        <f>IF(Table10[[#This Row],[Cummuative %]]&lt;=0.8,"A",IF(Table10[[#This Row],[Cummuative %]]&lt;=0.95,"B","C"))</f>
        <v>A</v>
      </c>
    </row>
    <row r="454" spans="1:12" x14ac:dyDescent="0.3">
      <c r="A454" t="s">
        <v>966</v>
      </c>
      <c r="B454" s="2">
        <v>40475.588888888888</v>
      </c>
      <c r="C454" s="3">
        <v>46.245138888887595</v>
      </c>
      <c r="E454" s="4" t="s">
        <v>660</v>
      </c>
      <c r="F454">
        <v>248</v>
      </c>
      <c r="H454" t="s">
        <v>649</v>
      </c>
      <c r="I454" s="1">
        <v>4896.3999999999987</v>
      </c>
      <c r="J454" s="5">
        <f t="shared" si="7"/>
        <v>5451594.4800000107</v>
      </c>
      <c r="K454" s="6">
        <f>J454/Table10[[#Totals],[Product Revenue]]</f>
        <v>0.63099661768594528</v>
      </c>
      <c r="L454" t="str">
        <f>IF(Table10[[#This Row],[Cummuative %]]&lt;=0.8,"A",IF(Table10[[#This Row],[Cummuative %]]&lt;=0.95,"B","C"))</f>
        <v>A</v>
      </c>
    </row>
    <row r="455" spans="1:12" x14ac:dyDescent="0.3">
      <c r="A455" t="s">
        <v>967</v>
      </c>
      <c r="B455" s="2">
        <v>40520.663888888892</v>
      </c>
      <c r="C455" s="3">
        <v>1.1701388888832298</v>
      </c>
      <c r="E455" s="4" t="s">
        <v>968</v>
      </c>
      <c r="F455">
        <v>247</v>
      </c>
      <c r="H455" t="s">
        <v>738</v>
      </c>
      <c r="I455" s="1">
        <v>4894.929999999983</v>
      </c>
      <c r="J455" s="5">
        <f t="shared" si="7"/>
        <v>5456489.4100000104</v>
      </c>
      <c r="K455" s="6">
        <f>J455/Table10[[#Totals],[Product Revenue]]</f>
        <v>0.63156318298810421</v>
      </c>
      <c r="L455" t="str">
        <f>IF(Table10[[#This Row],[Cummuative %]]&lt;=0.8,"A",IF(Table10[[#This Row],[Cummuative %]]&lt;=0.95,"B","C"))</f>
        <v>A</v>
      </c>
    </row>
    <row r="456" spans="1:12" x14ac:dyDescent="0.3">
      <c r="A456" t="s">
        <v>969</v>
      </c>
      <c r="B456" s="2">
        <v>40521.586805555555</v>
      </c>
      <c r="C456" s="3">
        <v>0.24722222222044365</v>
      </c>
      <c r="E456" s="4" t="s">
        <v>388</v>
      </c>
      <c r="F456">
        <v>246</v>
      </c>
      <c r="H456" t="s">
        <v>630</v>
      </c>
      <c r="I456" s="1">
        <v>4872.88</v>
      </c>
      <c r="J456" s="5">
        <f t="shared" ref="J456:J519" si="8">J455+I456</f>
        <v>5461362.2900000103</v>
      </c>
      <c r="K456" s="6">
        <f>J456/Table10[[#Totals],[Product Revenue]]</f>
        <v>0.63212719610567369</v>
      </c>
      <c r="L456" t="str">
        <f>IF(Table10[[#This Row],[Cummuative %]]&lt;=0.8,"A",IF(Table10[[#This Row],[Cummuative %]]&lt;=0.95,"B","C"))</f>
        <v>A</v>
      </c>
    </row>
    <row r="457" spans="1:12" x14ac:dyDescent="0.3">
      <c r="A457" t="s">
        <v>970</v>
      </c>
      <c r="B457" s="2">
        <v>40518.484027777777</v>
      </c>
      <c r="C457" s="3">
        <v>3.3499999999985448</v>
      </c>
      <c r="E457" s="4" t="s">
        <v>549</v>
      </c>
      <c r="F457">
        <v>246</v>
      </c>
      <c r="H457" t="s">
        <v>971</v>
      </c>
      <c r="I457" s="1">
        <v>4855.6200000000008</v>
      </c>
      <c r="J457" s="5">
        <f t="shared" si="8"/>
        <v>5466217.9100000104</v>
      </c>
      <c r="K457" s="6">
        <f>J457/Table10[[#Totals],[Product Revenue]]</f>
        <v>0.63268921145879808</v>
      </c>
      <c r="L457" t="str">
        <f>IF(Table10[[#This Row],[Cummuative %]]&lt;=0.8,"A",IF(Table10[[#This Row],[Cummuative %]]&lt;=0.95,"B","C"))</f>
        <v>A</v>
      </c>
    </row>
    <row r="458" spans="1:12" x14ac:dyDescent="0.3">
      <c r="A458" t="s">
        <v>972</v>
      </c>
      <c r="B458" s="2">
        <v>40512.493055555555</v>
      </c>
      <c r="C458" s="3">
        <v>9.3409722222204437</v>
      </c>
      <c r="E458" s="4" t="s">
        <v>490</v>
      </c>
      <c r="F458">
        <v>246</v>
      </c>
      <c r="H458" t="s">
        <v>973</v>
      </c>
      <c r="I458" s="1">
        <v>4852.3500000000049</v>
      </c>
      <c r="J458" s="5">
        <f t="shared" si="8"/>
        <v>5471070.26000001</v>
      </c>
      <c r="K458" s="6">
        <f>J458/Table10[[#Totals],[Product Revenue]]</f>
        <v>0.63325084832468403</v>
      </c>
      <c r="L458" t="str">
        <f>IF(Table10[[#This Row],[Cummuative %]]&lt;=0.8,"A",IF(Table10[[#This Row],[Cummuative %]]&lt;=0.95,"B","C"))</f>
        <v>A</v>
      </c>
    </row>
    <row r="459" spans="1:12" x14ac:dyDescent="0.3">
      <c r="A459" t="s">
        <v>974</v>
      </c>
      <c r="B459" s="2">
        <v>40508.493055555555</v>
      </c>
      <c r="C459" s="3">
        <v>13.340972222220444</v>
      </c>
      <c r="E459" s="4" t="s">
        <v>975</v>
      </c>
      <c r="F459">
        <v>245</v>
      </c>
      <c r="H459" t="s">
        <v>682</v>
      </c>
      <c r="I459" s="1">
        <v>4834.0500000000093</v>
      </c>
      <c r="J459" s="5">
        <f t="shared" si="8"/>
        <v>5475904.3100000098</v>
      </c>
      <c r="K459" s="6">
        <f>J459/Table10[[#Totals],[Product Revenue]]</f>
        <v>0.63381036705097871</v>
      </c>
      <c r="L459" t="str">
        <f>IF(Table10[[#This Row],[Cummuative %]]&lt;=0.8,"A",IF(Table10[[#This Row],[Cummuative %]]&lt;=0.95,"B","C"))</f>
        <v>A</v>
      </c>
    </row>
    <row r="460" spans="1:12" x14ac:dyDescent="0.3">
      <c r="A460" t="s">
        <v>976</v>
      </c>
      <c r="B460" s="2">
        <v>40498.409722222219</v>
      </c>
      <c r="C460" s="3">
        <v>23.424305555556202</v>
      </c>
      <c r="E460" s="4" t="s">
        <v>977</v>
      </c>
      <c r="F460">
        <v>245</v>
      </c>
      <c r="H460" t="s">
        <v>978</v>
      </c>
      <c r="I460" s="1">
        <v>4827.8199999999988</v>
      </c>
      <c r="J460" s="5">
        <f t="shared" si="8"/>
        <v>5480732.1300000101</v>
      </c>
      <c r="K460" s="6">
        <f>J460/Table10[[#Totals],[Product Revenue]]</f>
        <v>0.63436916468384974</v>
      </c>
      <c r="L460" t="str">
        <f>IF(Table10[[#This Row],[Cummuative %]]&lt;=0.8,"A",IF(Table10[[#This Row],[Cummuative %]]&lt;=0.95,"B","C"))</f>
        <v>A</v>
      </c>
    </row>
    <row r="461" spans="1:12" x14ac:dyDescent="0.3">
      <c r="A461" t="s">
        <v>979</v>
      </c>
      <c r="B461" s="2">
        <v>40518.550694444442</v>
      </c>
      <c r="C461" s="3">
        <v>3.2833333333328483</v>
      </c>
      <c r="E461" s="4" t="s">
        <v>34</v>
      </c>
      <c r="F461">
        <v>244</v>
      </c>
      <c r="H461" t="s">
        <v>980</v>
      </c>
      <c r="I461" s="1">
        <v>4823.0300000000034</v>
      </c>
      <c r="J461" s="5">
        <f t="shared" si="8"/>
        <v>5485555.1600000104</v>
      </c>
      <c r="K461" s="6">
        <f>J461/Table10[[#Totals],[Product Revenue]]</f>
        <v>0.63492740789657631</v>
      </c>
      <c r="L461" t="str">
        <f>IF(Table10[[#This Row],[Cummuative %]]&lt;=0.8,"A",IF(Table10[[#This Row],[Cummuative %]]&lt;=0.95,"B","C"))</f>
        <v>A</v>
      </c>
    </row>
    <row r="462" spans="1:12" x14ac:dyDescent="0.3">
      <c r="A462" t="s">
        <v>981</v>
      </c>
      <c r="B462" s="2">
        <v>40517.543749999997</v>
      </c>
      <c r="C462" s="3">
        <v>4.2902777777781012</v>
      </c>
      <c r="E462" s="4" t="s">
        <v>958</v>
      </c>
      <c r="F462">
        <v>244</v>
      </c>
      <c r="H462" t="s">
        <v>982</v>
      </c>
      <c r="I462" s="1">
        <v>4788.3999999999969</v>
      </c>
      <c r="J462" s="5">
        <f t="shared" si="8"/>
        <v>5490343.5600000108</v>
      </c>
      <c r="K462" s="6">
        <f>J462/Table10[[#Totals],[Product Revenue]]</f>
        <v>0.63548164284842612</v>
      </c>
      <c r="L462" t="str">
        <f>IF(Table10[[#This Row],[Cummuative %]]&lt;=0.8,"A",IF(Table10[[#This Row],[Cummuative %]]&lt;=0.95,"B","C"))</f>
        <v>A</v>
      </c>
    </row>
    <row r="463" spans="1:12" x14ac:dyDescent="0.3">
      <c r="A463" t="s">
        <v>983</v>
      </c>
      <c r="B463" s="2">
        <v>40515.47152777778</v>
      </c>
      <c r="C463" s="3">
        <v>6.3624999999956344</v>
      </c>
      <c r="E463" s="4" t="s">
        <v>834</v>
      </c>
      <c r="F463">
        <v>243</v>
      </c>
      <c r="H463" t="s">
        <v>906</v>
      </c>
      <c r="I463" s="1">
        <v>4786.2</v>
      </c>
      <c r="J463" s="5">
        <f t="shared" si="8"/>
        <v>5495129.760000011</v>
      </c>
      <c r="K463" s="6">
        <f>J463/Table10[[#Totals],[Product Revenue]]</f>
        <v>0.63603562316054374</v>
      </c>
      <c r="L463" t="str">
        <f>IF(Table10[[#This Row],[Cummuative %]]&lt;=0.8,"A",IF(Table10[[#This Row],[Cummuative %]]&lt;=0.95,"B","C"))</f>
        <v>A</v>
      </c>
    </row>
    <row r="464" spans="1:12" x14ac:dyDescent="0.3">
      <c r="A464" t="s">
        <v>984</v>
      </c>
      <c r="B464" s="2">
        <v>40507.47152777778</v>
      </c>
      <c r="C464" s="3">
        <v>14.362499999995634</v>
      </c>
      <c r="E464" s="4" t="s">
        <v>985</v>
      </c>
      <c r="F464">
        <v>243</v>
      </c>
      <c r="H464" t="s">
        <v>697</v>
      </c>
      <c r="I464" s="1">
        <v>4776.8</v>
      </c>
      <c r="J464" s="5">
        <f t="shared" si="8"/>
        <v>5499906.5600000108</v>
      </c>
      <c r="K464" s="6">
        <f>J464/Table10[[#Totals],[Product Revenue]]</f>
        <v>0.63658851546653228</v>
      </c>
      <c r="L464" t="str">
        <f>IF(Table10[[#This Row],[Cummuative %]]&lt;=0.8,"A",IF(Table10[[#This Row],[Cummuative %]]&lt;=0.95,"B","C"))</f>
        <v>A</v>
      </c>
    </row>
    <row r="465" spans="1:12" x14ac:dyDescent="0.3">
      <c r="A465" t="s">
        <v>986</v>
      </c>
      <c r="B465" s="2">
        <v>40507.47152777778</v>
      </c>
      <c r="C465" s="3">
        <v>14.362499999995634</v>
      </c>
      <c r="E465" s="4" t="s">
        <v>987</v>
      </c>
      <c r="F465">
        <v>243</v>
      </c>
      <c r="H465" t="s">
        <v>988</v>
      </c>
      <c r="I465" s="1">
        <v>4764.7499999999982</v>
      </c>
      <c r="J465" s="5">
        <f t="shared" si="8"/>
        <v>5504671.3100000108</v>
      </c>
      <c r="K465" s="6">
        <f>J465/Table10[[#Totals],[Product Revenue]]</f>
        <v>0.63714001304126011</v>
      </c>
      <c r="L465" t="str">
        <f>IF(Table10[[#This Row],[Cummuative %]]&lt;=0.8,"A",IF(Table10[[#This Row],[Cummuative %]]&lt;=0.95,"B","C"))</f>
        <v>A</v>
      </c>
    </row>
    <row r="466" spans="1:12" x14ac:dyDescent="0.3">
      <c r="A466" t="s">
        <v>989</v>
      </c>
      <c r="B466" s="2">
        <v>40514.656944444447</v>
      </c>
      <c r="C466" s="3">
        <v>7.1770833333284827</v>
      </c>
      <c r="E466" s="4" t="s">
        <v>603</v>
      </c>
      <c r="F466">
        <v>243</v>
      </c>
      <c r="H466" t="s">
        <v>787</v>
      </c>
      <c r="I466" s="1">
        <v>4762.1499999999942</v>
      </c>
      <c r="J466" s="5">
        <f t="shared" si="8"/>
        <v>5509433.4600000111</v>
      </c>
      <c r="K466" s="6">
        <f>J466/Table10[[#Totals],[Product Revenue]]</f>
        <v>0.63769120967812243</v>
      </c>
      <c r="L466" t="str">
        <f>IF(Table10[[#This Row],[Cummuative %]]&lt;=0.8,"A",IF(Table10[[#This Row],[Cummuative %]]&lt;=0.95,"B","C"))</f>
        <v>A</v>
      </c>
    </row>
    <row r="467" spans="1:12" x14ac:dyDescent="0.3">
      <c r="A467" t="s">
        <v>990</v>
      </c>
      <c r="B467" s="2">
        <v>40514.656944444447</v>
      </c>
      <c r="C467" s="3">
        <v>7.1770833333284827</v>
      </c>
      <c r="E467" s="4" t="s">
        <v>868</v>
      </c>
      <c r="F467">
        <v>243</v>
      </c>
      <c r="H467" t="s">
        <v>991</v>
      </c>
      <c r="I467" s="1">
        <v>4760.1899999999996</v>
      </c>
      <c r="J467" s="5">
        <f t="shared" si="8"/>
        <v>5514193.6500000115</v>
      </c>
      <c r="K467" s="6">
        <f>J467/Table10[[#Totals],[Product Revenue]]</f>
        <v>0.63824217945413242</v>
      </c>
      <c r="L467" t="str">
        <f>IF(Table10[[#This Row],[Cummuative %]]&lt;=0.8,"A",IF(Table10[[#This Row],[Cummuative %]]&lt;=0.95,"B","C"))</f>
        <v>A</v>
      </c>
    </row>
    <row r="468" spans="1:12" x14ac:dyDescent="0.3">
      <c r="A468" t="s">
        <v>992</v>
      </c>
      <c r="B468" s="2">
        <v>40514.656944444447</v>
      </c>
      <c r="C468" s="3">
        <v>7.1770833333284827</v>
      </c>
      <c r="E468" s="4" t="s">
        <v>993</v>
      </c>
      <c r="F468">
        <v>242</v>
      </c>
      <c r="H468" t="s">
        <v>322</v>
      </c>
      <c r="I468" s="1">
        <v>4756.4999999999927</v>
      </c>
      <c r="J468" s="5">
        <f t="shared" si="8"/>
        <v>5518950.1500000115</v>
      </c>
      <c r="K468" s="6">
        <f>J468/Table10[[#Totals],[Product Revenue]]</f>
        <v>0.63879272212986404</v>
      </c>
      <c r="L468" t="str">
        <f>IF(Table10[[#This Row],[Cummuative %]]&lt;=0.8,"A",IF(Table10[[#This Row],[Cummuative %]]&lt;=0.95,"B","C"))</f>
        <v>A</v>
      </c>
    </row>
    <row r="469" spans="1:12" x14ac:dyDescent="0.3">
      <c r="A469" t="s">
        <v>994</v>
      </c>
      <c r="B469" s="2">
        <v>40519.561805555553</v>
      </c>
      <c r="C469" s="3">
        <v>2.2722222222218988</v>
      </c>
      <c r="E469" s="4" t="s">
        <v>920</v>
      </c>
      <c r="F469">
        <v>242</v>
      </c>
      <c r="H469" t="s">
        <v>995</v>
      </c>
      <c r="I469" s="1">
        <v>4750.4499999999989</v>
      </c>
      <c r="J469" s="5">
        <f t="shared" si="8"/>
        <v>5523700.6000000117</v>
      </c>
      <c r="K469" s="6">
        <f>J469/Table10[[#Totals],[Product Revenue]]</f>
        <v>0.63934256454633198</v>
      </c>
      <c r="L469" t="str">
        <f>IF(Table10[[#This Row],[Cummuative %]]&lt;=0.8,"A",IF(Table10[[#This Row],[Cummuative %]]&lt;=0.95,"B","C"))</f>
        <v>A</v>
      </c>
    </row>
    <row r="470" spans="1:12" x14ac:dyDescent="0.3">
      <c r="A470" t="s">
        <v>46</v>
      </c>
      <c r="B470" s="2">
        <v>40521.834027777775</v>
      </c>
      <c r="C470" s="3">
        <v>0</v>
      </c>
      <c r="E470" s="4" t="s">
        <v>996</v>
      </c>
      <c r="F470">
        <v>242</v>
      </c>
      <c r="H470" t="s">
        <v>531</v>
      </c>
      <c r="I470" s="1">
        <v>4739.4399999999923</v>
      </c>
      <c r="J470" s="5">
        <f t="shared" si="8"/>
        <v>5528440.0400000121</v>
      </c>
      <c r="K470" s="6">
        <f>J470/Table10[[#Totals],[Product Revenue]]</f>
        <v>0.63989113260668518</v>
      </c>
      <c r="L470" t="str">
        <f>IF(Table10[[#This Row],[Cummuative %]]&lt;=0.8,"A",IF(Table10[[#This Row],[Cummuative %]]&lt;=0.95,"B","C"))</f>
        <v>A</v>
      </c>
    </row>
    <row r="471" spans="1:12" x14ac:dyDescent="0.3">
      <c r="A471" t="s">
        <v>461</v>
      </c>
      <c r="B471" s="2">
        <v>40521.600694444445</v>
      </c>
      <c r="C471" s="3">
        <v>0.23333333332993789</v>
      </c>
      <c r="E471" s="4" t="s">
        <v>766</v>
      </c>
      <c r="F471">
        <v>242</v>
      </c>
      <c r="H471" t="s">
        <v>53</v>
      </c>
      <c r="I471" s="1">
        <v>4738.6199999999972</v>
      </c>
      <c r="J471" s="5">
        <f t="shared" si="8"/>
        <v>5533178.6600000123</v>
      </c>
      <c r="K471" s="6">
        <f>J471/Table10[[#Totals],[Product Revenue]]</f>
        <v>0.64043960575586534</v>
      </c>
      <c r="L471" t="str">
        <f>IF(Table10[[#This Row],[Cummuative %]]&lt;=0.8,"A",IF(Table10[[#This Row],[Cummuative %]]&lt;=0.95,"B","C"))</f>
        <v>A</v>
      </c>
    </row>
    <row r="472" spans="1:12" x14ac:dyDescent="0.3">
      <c r="A472" t="s">
        <v>997</v>
      </c>
      <c r="B472" s="2">
        <v>40161.51666666667</v>
      </c>
      <c r="C472" s="3">
        <v>360.31736111110513</v>
      </c>
      <c r="E472" s="4" t="s">
        <v>907</v>
      </c>
      <c r="F472">
        <v>241</v>
      </c>
      <c r="H472" t="s">
        <v>998</v>
      </c>
      <c r="I472" s="1">
        <v>4734.3499999999967</v>
      </c>
      <c r="J472" s="5">
        <f t="shared" si="8"/>
        <v>5537913.0100000119</v>
      </c>
      <c r="K472" s="6">
        <f>J472/Table10[[#Totals],[Product Revenue]]</f>
        <v>0.64098758467247419</v>
      </c>
      <c r="L472" t="str">
        <f>IF(Table10[[#This Row],[Cummuative %]]&lt;=0.8,"A",IF(Table10[[#This Row],[Cummuative %]]&lt;=0.95,"B","C"))</f>
        <v>A</v>
      </c>
    </row>
    <row r="473" spans="1:12" x14ac:dyDescent="0.3">
      <c r="A473" t="s">
        <v>999</v>
      </c>
      <c r="B473" s="2">
        <v>40517.595138888886</v>
      </c>
      <c r="C473" s="3">
        <v>4.2388888888890506</v>
      </c>
      <c r="E473" s="4" t="s">
        <v>1000</v>
      </c>
      <c r="F473">
        <v>240</v>
      </c>
      <c r="H473" t="s">
        <v>1001</v>
      </c>
      <c r="I473" s="1">
        <v>4732.1499999999878</v>
      </c>
      <c r="J473" s="5">
        <f t="shared" si="8"/>
        <v>5542645.1600000123</v>
      </c>
      <c r="K473" s="6">
        <f>J473/Table10[[#Totals],[Product Revenue]]</f>
        <v>0.64153530894935085</v>
      </c>
      <c r="L473" t="str">
        <f>IF(Table10[[#This Row],[Cummuative %]]&lt;=0.8,"A",IF(Table10[[#This Row],[Cummuative %]]&lt;=0.95,"B","C"))</f>
        <v>A</v>
      </c>
    </row>
    <row r="474" spans="1:12" x14ac:dyDescent="0.3">
      <c r="A474" t="s">
        <v>1002</v>
      </c>
      <c r="B474" s="2">
        <v>40520.60833333333</v>
      </c>
      <c r="C474" s="3">
        <v>1.2256944444452529</v>
      </c>
      <c r="E474" s="4" t="s">
        <v>1003</v>
      </c>
      <c r="F474">
        <v>240</v>
      </c>
      <c r="H474" t="s">
        <v>1004</v>
      </c>
      <c r="I474" s="1">
        <v>4727.2199999999993</v>
      </c>
      <c r="J474" s="5">
        <f t="shared" si="8"/>
        <v>5547372.380000012</v>
      </c>
      <c r="K474" s="6">
        <f>J474/Table10[[#Totals],[Product Revenue]]</f>
        <v>0.6420824626017364</v>
      </c>
      <c r="L474" t="str">
        <f>IF(Table10[[#This Row],[Cummuative %]]&lt;=0.8,"A",IF(Table10[[#This Row],[Cummuative %]]&lt;=0.95,"B","C"))</f>
        <v>A</v>
      </c>
    </row>
    <row r="475" spans="1:12" x14ac:dyDescent="0.3">
      <c r="A475" t="s">
        <v>1005</v>
      </c>
      <c r="B475" s="2">
        <v>40515.638194444444</v>
      </c>
      <c r="C475" s="3">
        <v>6.1958333333313931</v>
      </c>
      <c r="E475" s="4" t="s">
        <v>1006</v>
      </c>
      <c r="F475">
        <v>240</v>
      </c>
      <c r="H475" t="s">
        <v>588</v>
      </c>
      <c r="I475" s="1">
        <v>4720.9400000000005</v>
      </c>
      <c r="J475" s="5">
        <f t="shared" si="8"/>
        <v>5552093.3200000124</v>
      </c>
      <c r="K475" s="6">
        <f>J475/Table10[[#Totals],[Product Revenue]]</f>
        <v>0.64262888937343177</v>
      </c>
      <c r="L475" t="str">
        <f>IF(Table10[[#This Row],[Cummuative %]]&lt;=0.8,"A",IF(Table10[[#This Row],[Cummuative %]]&lt;=0.95,"B","C"))</f>
        <v>A</v>
      </c>
    </row>
    <row r="476" spans="1:12" x14ac:dyDescent="0.3">
      <c r="A476" t="s">
        <v>1001</v>
      </c>
      <c r="B476" s="2">
        <v>40521.588888888888</v>
      </c>
      <c r="C476" s="3">
        <v>0.24513888888759539</v>
      </c>
      <c r="E476" s="4" t="s">
        <v>1007</v>
      </c>
      <c r="F476">
        <v>240</v>
      </c>
      <c r="H476" t="s">
        <v>1008</v>
      </c>
      <c r="I476" s="1">
        <v>4720</v>
      </c>
      <c r="J476" s="5">
        <f t="shared" si="8"/>
        <v>5556813.3200000124</v>
      </c>
      <c r="K476" s="6">
        <f>J476/Table10[[#Totals],[Product Revenue]]</f>
        <v>0.64317520734451417</v>
      </c>
      <c r="L476" t="str">
        <f>IF(Table10[[#This Row],[Cummuative %]]&lt;=0.8,"A",IF(Table10[[#This Row],[Cummuative %]]&lt;=0.95,"B","C"))</f>
        <v>A</v>
      </c>
    </row>
    <row r="477" spans="1:12" x14ac:dyDescent="0.3">
      <c r="A477" t="s">
        <v>766</v>
      </c>
      <c r="B477" s="2">
        <v>40521.588888888888</v>
      </c>
      <c r="C477" s="3">
        <v>0.24513888888759539</v>
      </c>
      <c r="E477" s="4" t="s">
        <v>1009</v>
      </c>
      <c r="F477">
        <v>239</v>
      </c>
      <c r="H477" t="s">
        <v>1006</v>
      </c>
      <c r="I477" s="1">
        <v>4715.07</v>
      </c>
      <c r="J477" s="5">
        <f t="shared" si="8"/>
        <v>5561528.3900000127</v>
      </c>
      <c r="K477" s="6">
        <f>J477/Table10[[#Totals],[Product Revenue]]</f>
        <v>0.64372095469110568</v>
      </c>
      <c r="L477" t="str">
        <f>IF(Table10[[#This Row],[Cummuative %]]&lt;=0.8,"A",IF(Table10[[#This Row],[Cummuative %]]&lt;=0.95,"B","C"))</f>
        <v>A</v>
      </c>
    </row>
    <row r="478" spans="1:12" x14ac:dyDescent="0.3">
      <c r="A478" t="s">
        <v>1010</v>
      </c>
      <c r="B478" s="2">
        <v>40501.506249999999</v>
      </c>
      <c r="C478" s="3">
        <v>20.327777777776646</v>
      </c>
      <c r="E478" s="4" t="s">
        <v>1011</v>
      </c>
      <c r="F478">
        <v>239</v>
      </c>
      <c r="H478" t="s">
        <v>594</v>
      </c>
      <c r="I478" s="1">
        <v>4703.5599999999995</v>
      </c>
      <c r="J478" s="5">
        <f t="shared" si="8"/>
        <v>5566231.9500000123</v>
      </c>
      <c r="K478" s="6">
        <f>J478/Table10[[#Totals],[Product Revenue]]</f>
        <v>0.64426536980891591</v>
      </c>
      <c r="L478" t="str">
        <f>IF(Table10[[#This Row],[Cummuative %]]&lt;=0.8,"A",IF(Table10[[#This Row],[Cummuative %]]&lt;=0.95,"B","C"))</f>
        <v>A</v>
      </c>
    </row>
    <row r="479" spans="1:12" x14ac:dyDescent="0.3">
      <c r="A479" t="s">
        <v>1012</v>
      </c>
      <c r="B479" s="2">
        <v>40521.543749999997</v>
      </c>
      <c r="C479" s="3">
        <v>0.29027777777810115</v>
      </c>
      <c r="E479" s="4" t="s">
        <v>860</v>
      </c>
      <c r="F479">
        <v>239</v>
      </c>
      <c r="H479" t="s">
        <v>1013</v>
      </c>
      <c r="I479" s="1">
        <v>4686.529999999997</v>
      </c>
      <c r="J479" s="5">
        <f t="shared" si="8"/>
        <v>5570918.4800000126</v>
      </c>
      <c r="K479" s="6">
        <f>J479/Table10[[#Totals],[Product Revenue]]</f>
        <v>0.64480781378370755</v>
      </c>
      <c r="L479" t="str">
        <f>IF(Table10[[#This Row],[Cummuative %]]&lt;=0.8,"A",IF(Table10[[#This Row],[Cummuative %]]&lt;=0.95,"B","C"))</f>
        <v>A</v>
      </c>
    </row>
    <row r="480" spans="1:12" x14ac:dyDescent="0.3">
      <c r="A480" t="s">
        <v>1014</v>
      </c>
      <c r="B480" s="2">
        <v>40517.497916666667</v>
      </c>
      <c r="C480" s="3">
        <v>4.336111111108039</v>
      </c>
      <c r="E480" s="4" t="s">
        <v>704</v>
      </c>
      <c r="F480">
        <v>239</v>
      </c>
      <c r="H480" t="s">
        <v>852</v>
      </c>
      <c r="I480" s="1">
        <v>4680.1500000000151</v>
      </c>
      <c r="J480" s="5">
        <f t="shared" si="8"/>
        <v>5575598.6300000129</v>
      </c>
      <c r="K480" s="6">
        <f>J480/Table10[[#Totals],[Product Revenue]]</f>
        <v>0.64534951930327566</v>
      </c>
      <c r="L480" t="str">
        <f>IF(Table10[[#This Row],[Cummuative %]]&lt;=0.8,"A",IF(Table10[[#This Row],[Cummuative %]]&lt;=0.95,"B","C"))</f>
        <v>A</v>
      </c>
    </row>
    <row r="481" spans="1:12" x14ac:dyDescent="0.3">
      <c r="A481" t="s">
        <v>1015</v>
      </c>
      <c r="B481" s="2">
        <v>40520.549305555556</v>
      </c>
      <c r="C481" s="3">
        <v>1.2847222222189885</v>
      </c>
      <c r="E481" s="4" t="s">
        <v>695</v>
      </c>
      <c r="F481">
        <v>238</v>
      </c>
      <c r="H481" t="s">
        <v>377</v>
      </c>
      <c r="I481" s="1">
        <v>4667.1999999999898</v>
      </c>
      <c r="J481" s="5">
        <f t="shared" si="8"/>
        <v>5580265.8300000131</v>
      </c>
      <c r="K481" s="6">
        <f>J481/Table10[[#Totals],[Product Revenue]]</f>
        <v>0.64588972592078331</v>
      </c>
      <c r="L481" t="str">
        <f>IF(Table10[[#This Row],[Cummuative %]]&lt;=0.8,"A",IF(Table10[[#This Row],[Cummuative %]]&lt;=0.95,"B","C"))</f>
        <v>A</v>
      </c>
    </row>
    <row r="482" spans="1:12" x14ac:dyDescent="0.3">
      <c r="A482" t="s">
        <v>1016</v>
      </c>
      <c r="B482" s="2">
        <v>40517.633333333331</v>
      </c>
      <c r="C482" s="3">
        <v>4.2006944444437977</v>
      </c>
      <c r="E482" s="4" t="s">
        <v>1017</v>
      </c>
      <c r="F482">
        <v>238</v>
      </c>
      <c r="H482" t="s">
        <v>1018</v>
      </c>
      <c r="I482" s="1">
        <v>4653.3799999999956</v>
      </c>
      <c r="J482" s="5">
        <f t="shared" si="8"/>
        <v>5584919.210000013</v>
      </c>
      <c r="K482" s="6">
        <f>J482/Table10[[#Totals],[Product Revenue]]</f>
        <v>0.64642833293779078</v>
      </c>
      <c r="L482" t="str">
        <f>IF(Table10[[#This Row],[Cummuative %]]&lt;=0.8,"A",IF(Table10[[#This Row],[Cummuative %]]&lt;=0.95,"B","C"))</f>
        <v>A</v>
      </c>
    </row>
    <row r="483" spans="1:12" x14ac:dyDescent="0.3">
      <c r="A483" t="s">
        <v>1019</v>
      </c>
      <c r="B483" s="2">
        <v>40518.515972222223</v>
      </c>
      <c r="C483" s="3">
        <v>3.3180555555518367</v>
      </c>
      <c r="E483" s="4" t="s">
        <v>1020</v>
      </c>
      <c r="F483">
        <v>237</v>
      </c>
      <c r="H483" t="s">
        <v>1021</v>
      </c>
      <c r="I483" s="1">
        <v>4648.59</v>
      </c>
      <c r="J483" s="5">
        <f t="shared" si="8"/>
        <v>5589567.8000000129</v>
      </c>
      <c r="K483" s="6">
        <f>J483/Table10[[#Totals],[Product Revenue]]</f>
        <v>0.64696638553465391</v>
      </c>
      <c r="L483" t="str">
        <f>IF(Table10[[#This Row],[Cummuative %]]&lt;=0.8,"A",IF(Table10[[#This Row],[Cummuative %]]&lt;=0.95,"B","C"))</f>
        <v>A</v>
      </c>
    </row>
    <row r="484" spans="1:12" x14ac:dyDescent="0.3">
      <c r="A484" t="s">
        <v>1022</v>
      </c>
      <c r="B484" s="2">
        <v>40520.52847222222</v>
      </c>
      <c r="C484" s="3">
        <v>1.3055555555547471</v>
      </c>
      <c r="E484" s="4" t="s">
        <v>76</v>
      </c>
      <c r="F484">
        <v>237</v>
      </c>
      <c r="H484" t="s">
        <v>1023</v>
      </c>
      <c r="I484" s="1">
        <v>4633.3500000000022</v>
      </c>
      <c r="J484" s="5">
        <f t="shared" si="8"/>
        <v>5594201.1500000125</v>
      </c>
      <c r="K484" s="6">
        <f>J484/Table10[[#Totals],[Product Revenue]]</f>
        <v>0.64750267417264429</v>
      </c>
      <c r="L484" t="str">
        <f>IF(Table10[[#This Row],[Cummuative %]]&lt;=0.8,"A",IF(Table10[[#This Row],[Cummuative %]]&lt;=0.95,"B","C"))</f>
        <v>A</v>
      </c>
    </row>
    <row r="485" spans="1:12" x14ac:dyDescent="0.3">
      <c r="A485" t="s">
        <v>1024</v>
      </c>
      <c r="B485" s="2">
        <v>40514.435416666667</v>
      </c>
      <c r="C485" s="3">
        <v>7.398611111108039</v>
      </c>
      <c r="E485" s="4" t="s">
        <v>1025</v>
      </c>
      <c r="F485">
        <v>236</v>
      </c>
      <c r="H485" t="s">
        <v>548</v>
      </c>
      <c r="I485" s="1">
        <v>4629.2399999999943</v>
      </c>
      <c r="J485" s="5">
        <f t="shared" si="8"/>
        <v>5598830.3900000127</v>
      </c>
      <c r="K485" s="6">
        <f>J485/Table10[[#Totals],[Product Revenue]]</f>
        <v>0.64803848709731671</v>
      </c>
      <c r="L485" t="str">
        <f>IF(Table10[[#This Row],[Cummuative %]]&lt;=0.8,"A",IF(Table10[[#This Row],[Cummuative %]]&lt;=0.95,"B","C"))</f>
        <v>A</v>
      </c>
    </row>
    <row r="486" spans="1:12" x14ac:dyDescent="0.3">
      <c r="A486" t="s">
        <v>1026</v>
      </c>
      <c r="B486" s="2">
        <v>40520.52847222222</v>
      </c>
      <c r="C486" s="3">
        <v>1.3055555555547471</v>
      </c>
      <c r="E486" s="4" t="s">
        <v>757</v>
      </c>
      <c r="F486">
        <v>236</v>
      </c>
      <c r="H486" t="s">
        <v>498</v>
      </c>
      <c r="I486" s="1">
        <v>4622.1000000000222</v>
      </c>
      <c r="J486" s="5">
        <f t="shared" si="8"/>
        <v>5603452.4900000123</v>
      </c>
      <c r="K486" s="6">
        <f>J486/Table10[[#Totals],[Product Revenue]]</f>
        <v>0.64857347360031237</v>
      </c>
      <c r="L486" t="str">
        <f>IF(Table10[[#This Row],[Cummuative %]]&lt;=0.8,"A",IF(Table10[[#This Row],[Cummuative %]]&lt;=0.95,"B","C"))</f>
        <v>A</v>
      </c>
    </row>
    <row r="487" spans="1:12" x14ac:dyDescent="0.3">
      <c r="A487" t="s">
        <v>1027</v>
      </c>
      <c r="B487" s="2">
        <v>40514.435416666667</v>
      </c>
      <c r="C487" s="3">
        <v>7.398611111108039</v>
      </c>
      <c r="E487" s="4" t="s">
        <v>686</v>
      </c>
      <c r="F487">
        <v>235</v>
      </c>
      <c r="H487" t="s">
        <v>1028</v>
      </c>
      <c r="I487" s="1">
        <v>4619.4999999999927</v>
      </c>
      <c r="J487" s="5">
        <f t="shared" si="8"/>
        <v>5608071.9900000123</v>
      </c>
      <c r="K487" s="6">
        <f>J487/Table10[[#Totals],[Product Revenue]]</f>
        <v>0.64910815916544273</v>
      </c>
      <c r="L487" t="str">
        <f>IF(Table10[[#This Row],[Cummuative %]]&lt;=0.8,"A",IF(Table10[[#This Row],[Cummuative %]]&lt;=0.95,"B","C"))</f>
        <v>A</v>
      </c>
    </row>
    <row r="488" spans="1:12" x14ac:dyDescent="0.3">
      <c r="A488" t="s">
        <v>1029</v>
      </c>
      <c r="B488" s="2">
        <v>40520.52847222222</v>
      </c>
      <c r="C488" s="3">
        <v>1.3055555555547471</v>
      </c>
      <c r="E488" s="4" t="s">
        <v>1030</v>
      </c>
      <c r="F488">
        <v>235</v>
      </c>
      <c r="H488" t="s">
        <v>994</v>
      </c>
      <c r="I488" s="1">
        <v>4616.5499999999911</v>
      </c>
      <c r="J488" s="5">
        <f t="shared" si="8"/>
        <v>5612688.5400000121</v>
      </c>
      <c r="K488" s="6">
        <f>J488/Table10[[#Totals],[Product Revenue]]</f>
        <v>0.64964250328184114</v>
      </c>
      <c r="L488" t="str">
        <f>IF(Table10[[#This Row],[Cummuative %]]&lt;=0.8,"A",IF(Table10[[#This Row],[Cummuative %]]&lt;=0.95,"B","C"))</f>
        <v>A</v>
      </c>
    </row>
    <row r="489" spans="1:12" x14ac:dyDescent="0.3">
      <c r="A489" t="s">
        <v>1031</v>
      </c>
      <c r="B489" s="2">
        <v>40519.622916666667</v>
      </c>
      <c r="C489" s="3">
        <v>2.211111111108039</v>
      </c>
      <c r="E489" s="4" t="s">
        <v>601</v>
      </c>
      <c r="F489">
        <v>234</v>
      </c>
      <c r="H489" t="s">
        <v>813</v>
      </c>
      <c r="I489" s="1">
        <v>4612.3499999999931</v>
      </c>
      <c r="J489" s="5">
        <f t="shared" si="8"/>
        <v>5617300.8900000118</v>
      </c>
      <c r="K489" s="6">
        <f>J489/Table10[[#Totals],[Product Revenue]]</f>
        <v>0.65017636126784151</v>
      </c>
      <c r="L489" t="str">
        <f>IF(Table10[[#This Row],[Cummuative %]]&lt;=0.8,"A",IF(Table10[[#This Row],[Cummuative %]]&lt;=0.95,"B","C"))</f>
        <v>A</v>
      </c>
    </row>
    <row r="490" spans="1:12" x14ac:dyDescent="0.3">
      <c r="A490" t="s">
        <v>1032</v>
      </c>
      <c r="B490" s="2">
        <v>40513.489583333336</v>
      </c>
      <c r="C490" s="3">
        <v>8.3444444444394321</v>
      </c>
      <c r="E490" s="4" t="s">
        <v>688</v>
      </c>
      <c r="F490">
        <v>234</v>
      </c>
      <c r="H490" t="s">
        <v>1033</v>
      </c>
      <c r="I490" s="1">
        <v>4612.0499999999929</v>
      </c>
      <c r="J490" s="5">
        <f t="shared" si="8"/>
        <v>5621912.9400000116</v>
      </c>
      <c r="K490" s="6">
        <f>J490/Table10[[#Totals],[Product Revenue]]</f>
        <v>0.65071018453024199</v>
      </c>
      <c r="L490" t="str">
        <f>IF(Table10[[#This Row],[Cummuative %]]&lt;=0.8,"A",IF(Table10[[#This Row],[Cummuative %]]&lt;=0.95,"B","C"))</f>
        <v>A</v>
      </c>
    </row>
    <row r="491" spans="1:12" x14ac:dyDescent="0.3">
      <c r="A491" t="s">
        <v>1034</v>
      </c>
      <c r="B491" s="2">
        <v>40507.698611111111</v>
      </c>
      <c r="C491" s="3">
        <v>14.135416666664241</v>
      </c>
      <c r="E491" s="4" t="s">
        <v>832</v>
      </c>
      <c r="F491">
        <v>234</v>
      </c>
      <c r="H491" t="s">
        <v>1035</v>
      </c>
      <c r="I491" s="1">
        <v>4599.75</v>
      </c>
      <c r="J491" s="5">
        <f t="shared" si="8"/>
        <v>5626512.6900000116</v>
      </c>
      <c r="K491" s="6">
        <f>J491/Table10[[#Totals],[Product Revenue]]</f>
        <v>0.65124258412504843</v>
      </c>
      <c r="L491" t="str">
        <f>IF(Table10[[#This Row],[Cummuative %]]&lt;=0.8,"A",IF(Table10[[#This Row],[Cummuative %]]&lt;=0.95,"B","C"))</f>
        <v>A</v>
      </c>
    </row>
    <row r="492" spans="1:12" x14ac:dyDescent="0.3">
      <c r="A492" t="s">
        <v>1036</v>
      </c>
      <c r="B492" s="2">
        <v>40512.588194444441</v>
      </c>
      <c r="C492" s="3">
        <v>9.2458333333343035</v>
      </c>
      <c r="E492" s="4" t="s">
        <v>437</v>
      </c>
      <c r="F492">
        <v>233</v>
      </c>
      <c r="H492" t="s">
        <v>847</v>
      </c>
      <c r="I492" s="1">
        <v>4593.6000000000004</v>
      </c>
      <c r="J492" s="5">
        <f t="shared" si="8"/>
        <v>5631106.2900000112</v>
      </c>
      <c r="K492" s="6">
        <f>J492/Table10[[#Totals],[Product Revenue]]</f>
        <v>0.65177427188605774</v>
      </c>
      <c r="L492" t="str">
        <f>IF(Table10[[#This Row],[Cummuative %]]&lt;=0.8,"A",IF(Table10[[#This Row],[Cummuative %]]&lt;=0.95,"B","C"))</f>
        <v>A</v>
      </c>
    </row>
    <row r="493" spans="1:12" x14ac:dyDescent="0.3">
      <c r="A493" t="s">
        <v>1037</v>
      </c>
      <c r="B493" s="2">
        <v>40520.543749999997</v>
      </c>
      <c r="C493" s="3">
        <v>1.2902777777781012</v>
      </c>
      <c r="E493" s="4" t="s">
        <v>727</v>
      </c>
      <c r="F493">
        <v>233</v>
      </c>
      <c r="H493" t="s">
        <v>805</v>
      </c>
      <c r="I493" s="1">
        <v>4586.3099999999977</v>
      </c>
      <c r="J493" s="5">
        <f t="shared" si="8"/>
        <v>5635692.6000000108</v>
      </c>
      <c r="K493" s="6">
        <f>J493/Table10[[#Totals],[Product Revenue]]</f>
        <v>0.65230511586359052</v>
      </c>
      <c r="L493" t="str">
        <f>IF(Table10[[#This Row],[Cummuative %]]&lt;=0.8,"A",IF(Table10[[#This Row],[Cummuative %]]&lt;=0.95,"B","C"))</f>
        <v>A</v>
      </c>
    </row>
    <row r="494" spans="1:12" x14ac:dyDescent="0.3">
      <c r="A494" t="s">
        <v>1038</v>
      </c>
      <c r="B494" s="2">
        <v>40520.53402777778</v>
      </c>
      <c r="C494" s="3">
        <v>1.2999999999956344</v>
      </c>
      <c r="E494" s="4" t="s">
        <v>691</v>
      </c>
      <c r="F494">
        <v>232</v>
      </c>
      <c r="H494" t="s">
        <v>862</v>
      </c>
      <c r="I494" s="1">
        <v>4559.5000000000109</v>
      </c>
      <c r="J494" s="5">
        <f t="shared" si="8"/>
        <v>5640252.1000000108</v>
      </c>
      <c r="K494" s="6">
        <f>J494/Table10[[#Totals],[Product Revenue]]</f>
        <v>0.65283285670874946</v>
      </c>
      <c r="L494" t="str">
        <f>IF(Table10[[#This Row],[Cummuative %]]&lt;=0.8,"A",IF(Table10[[#This Row],[Cummuative %]]&lt;=0.95,"B","C"))</f>
        <v>A</v>
      </c>
    </row>
    <row r="495" spans="1:12" x14ac:dyDescent="0.3">
      <c r="A495" t="s">
        <v>1039</v>
      </c>
      <c r="B495" s="2">
        <v>40514.443749999999</v>
      </c>
      <c r="C495" s="3">
        <v>7.390277777776646</v>
      </c>
      <c r="E495" s="4" t="s">
        <v>774</v>
      </c>
      <c r="F495">
        <v>232</v>
      </c>
      <c r="H495" t="s">
        <v>1040</v>
      </c>
      <c r="I495" s="1">
        <v>4532.1799999999948</v>
      </c>
      <c r="J495" s="5">
        <f t="shared" si="8"/>
        <v>5644784.2800000105</v>
      </c>
      <c r="K495" s="6">
        <f>J495/Table10[[#Totals],[Product Revenue]]</f>
        <v>0.65335743539141478</v>
      </c>
      <c r="L495" t="str">
        <f>IF(Table10[[#This Row],[Cummuative %]]&lt;=0.8,"A",IF(Table10[[#This Row],[Cummuative %]]&lt;=0.95,"B","C"))</f>
        <v>A</v>
      </c>
    </row>
    <row r="496" spans="1:12" x14ac:dyDescent="0.3">
      <c r="A496" t="s">
        <v>1041</v>
      </c>
      <c r="B496" s="2">
        <v>40521.659722222219</v>
      </c>
      <c r="C496" s="3">
        <v>0.17430555555620231</v>
      </c>
      <c r="E496" s="4" t="s">
        <v>1042</v>
      </c>
      <c r="F496">
        <v>231</v>
      </c>
      <c r="H496" t="s">
        <v>899</v>
      </c>
      <c r="I496" s="1">
        <v>4517.1399999999994</v>
      </c>
      <c r="J496" s="5">
        <f t="shared" si="8"/>
        <v>5649301.4200000102</v>
      </c>
      <c r="K496" s="6">
        <f>J496/Table10[[#Totals],[Product Revenue]]</f>
        <v>0.65388027326427389</v>
      </c>
      <c r="L496" t="str">
        <f>IF(Table10[[#This Row],[Cummuative %]]&lt;=0.8,"A",IF(Table10[[#This Row],[Cummuative %]]&lt;=0.95,"B","C"))</f>
        <v>A</v>
      </c>
    </row>
    <row r="497" spans="1:12" x14ac:dyDescent="0.3">
      <c r="A497" t="s">
        <v>1043</v>
      </c>
      <c r="B497" s="2">
        <v>40253.561111111114</v>
      </c>
      <c r="C497" s="3">
        <v>268.27291666666133</v>
      </c>
      <c r="E497" s="4" t="s">
        <v>485</v>
      </c>
      <c r="F497">
        <v>231</v>
      </c>
      <c r="H497" t="s">
        <v>486</v>
      </c>
      <c r="I497" s="1">
        <v>4511.47</v>
      </c>
      <c r="J497" s="5">
        <f t="shared" si="8"/>
        <v>5653812.8900000099</v>
      </c>
      <c r="K497" s="6">
        <f>J497/Table10[[#Totals],[Product Revenue]]</f>
        <v>0.65440245486109572</v>
      </c>
      <c r="L497" t="str">
        <f>IF(Table10[[#This Row],[Cummuative %]]&lt;=0.8,"A",IF(Table10[[#This Row],[Cummuative %]]&lt;=0.95,"B","C"))</f>
        <v>A</v>
      </c>
    </row>
    <row r="498" spans="1:12" x14ac:dyDescent="0.3">
      <c r="A498" t="s">
        <v>1044</v>
      </c>
      <c r="B498" s="2">
        <v>40430.740277777775</v>
      </c>
      <c r="C498" s="3">
        <v>91.09375</v>
      </c>
      <c r="E498" s="4" t="s">
        <v>1045</v>
      </c>
      <c r="F498">
        <v>231</v>
      </c>
      <c r="H498" t="s">
        <v>564</v>
      </c>
      <c r="I498" s="1">
        <v>4499.0399999999991</v>
      </c>
      <c r="J498" s="5">
        <f t="shared" si="8"/>
        <v>5658311.9300000099</v>
      </c>
      <c r="K498" s="6">
        <f>J498/Table10[[#Totals],[Product Revenue]]</f>
        <v>0.65492319774343011</v>
      </c>
      <c r="L498" t="str">
        <f>IF(Table10[[#This Row],[Cummuative %]]&lt;=0.8,"A",IF(Table10[[#This Row],[Cummuative %]]&lt;=0.95,"B","C"))</f>
        <v>A</v>
      </c>
    </row>
    <row r="499" spans="1:12" x14ac:dyDescent="0.3">
      <c r="A499" t="s">
        <v>596</v>
      </c>
      <c r="B499" s="2">
        <v>40520.546527777777</v>
      </c>
      <c r="C499" s="3">
        <v>1.2874999999985448</v>
      </c>
      <c r="E499" s="4" t="s">
        <v>1046</v>
      </c>
      <c r="F499">
        <v>230</v>
      </c>
      <c r="H499" t="s">
        <v>655</v>
      </c>
      <c r="I499" s="1">
        <v>4478.7799999999925</v>
      </c>
      <c r="J499" s="5">
        <f t="shared" si="8"/>
        <v>5662790.7100000102</v>
      </c>
      <c r="K499" s="6">
        <f>J499/Table10[[#Totals],[Product Revenue]]</f>
        <v>0.65544159562532101</v>
      </c>
      <c r="L499" t="str">
        <f>IF(Table10[[#This Row],[Cummuative %]]&lt;=0.8,"A",IF(Table10[[#This Row],[Cummuative %]]&lt;=0.95,"B","C"))</f>
        <v>A</v>
      </c>
    </row>
    <row r="500" spans="1:12" x14ac:dyDescent="0.3">
      <c r="A500" t="s">
        <v>64</v>
      </c>
      <c r="B500" s="2">
        <v>40521.600694444445</v>
      </c>
      <c r="C500" s="3">
        <v>0.23333333332993789</v>
      </c>
      <c r="E500" s="4" t="s">
        <v>1047</v>
      </c>
      <c r="F500">
        <v>230</v>
      </c>
      <c r="H500" t="s">
        <v>1048</v>
      </c>
      <c r="I500" s="1">
        <v>4474.3999999999996</v>
      </c>
      <c r="J500" s="5">
        <f t="shared" si="8"/>
        <v>5667265.1100000106</v>
      </c>
      <c r="K500" s="6">
        <f>J500/Table10[[#Totals],[Product Revenue]]</f>
        <v>0.6559594865426539</v>
      </c>
      <c r="L500" t="str">
        <f>IF(Table10[[#This Row],[Cummuative %]]&lt;=0.8,"A",IF(Table10[[#This Row],[Cummuative %]]&lt;=0.95,"B","C"))</f>
        <v>A</v>
      </c>
    </row>
    <row r="501" spans="1:12" x14ac:dyDescent="0.3">
      <c r="A501" t="s">
        <v>1049</v>
      </c>
      <c r="B501" s="2">
        <v>40209.422222222223</v>
      </c>
      <c r="C501" s="3">
        <v>312.41180555555184</v>
      </c>
      <c r="E501" s="4" t="s">
        <v>1050</v>
      </c>
      <c r="F501">
        <v>229</v>
      </c>
      <c r="H501" t="s">
        <v>1051</v>
      </c>
      <c r="I501" s="1">
        <v>4461.3999999999896</v>
      </c>
      <c r="J501" s="5">
        <f t="shared" si="8"/>
        <v>5671726.510000011</v>
      </c>
      <c r="K501" s="6">
        <f>J501/Table10[[#Totals],[Product Revenue]]</f>
        <v>0.65647587277065966</v>
      </c>
      <c r="L501" t="str">
        <f>IF(Table10[[#This Row],[Cummuative %]]&lt;=0.8,"A",IF(Table10[[#This Row],[Cummuative %]]&lt;=0.95,"B","C"))</f>
        <v>A</v>
      </c>
    </row>
    <row r="502" spans="1:12" x14ac:dyDescent="0.3">
      <c r="A502" t="s">
        <v>1052</v>
      </c>
      <c r="B502" s="2">
        <v>40448.6875</v>
      </c>
      <c r="C502" s="3">
        <v>73.146527777775191</v>
      </c>
      <c r="E502" s="4" t="s">
        <v>1053</v>
      </c>
      <c r="F502">
        <v>229</v>
      </c>
      <c r="H502" t="s">
        <v>1054</v>
      </c>
      <c r="I502" s="1">
        <v>4455.2499999999927</v>
      </c>
      <c r="J502" s="5">
        <f t="shared" si="8"/>
        <v>5676181.760000011</v>
      </c>
      <c r="K502" s="6">
        <f>J502/Table10[[#Totals],[Product Revenue]]</f>
        <v>0.65699154716486829</v>
      </c>
      <c r="L502" t="str">
        <f>IF(Table10[[#This Row],[Cummuative %]]&lt;=0.8,"A",IF(Table10[[#This Row],[Cummuative %]]&lt;=0.95,"B","C"))</f>
        <v>A</v>
      </c>
    </row>
    <row r="503" spans="1:12" x14ac:dyDescent="0.3">
      <c r="A503" t="s">
        <v>1055</v>
      </c>
      <c r="B503" s="2">
        <v>40510.617361111108</v>
      </c>
      <c r="C503" s="3">
        <v>11.216666666667152</v>
      </c>
      <c r="E503" s="4" t="s">
        <v>295</v>
      </c>
      <c r="F503">
        <v>228</v>
      </c>
      <c r="H503" t="s">
        <v>1056</v>
      </c>
      <c r="I503" s="1">
        <v>4453.7999999999984</v>
      </c>
      <c r="J503" s="5">
        <f t="shared" si="8"/>
        <v>5680635.5600000108</v>
      </c>
      <c r="K503" s="6">
        <f>J503/Table10[[#Totals],[Product Revenue]]</f>
        <v>0.65750705372834428</v>
      </c>
      <c r="L503" t="str">
        <f>IF(Table10[[#This Row],[Cummuative %]]&lt;=0.8,"A",IF(Table10[[#This Row],[Cummuative %]]&lt;=0.95,"B","C"))</f>
        <v>A</v>
      </c>
    </row>
    <row r="504" spans="1:12" x14ac:dyDescent="0.3">
      <c r="A504" t="s">
        <v>1057</v>
      </c>
      <c r="B504" s="2">
        <v>40371.530555555553</v>
      </c>
      <c r="C504" s="3">
        <v>150.3034722222219</v>
      </c>
      <c r="E504" s="4" t="s">
        <v>854</v>
      </c>
      <c r="F504">
        <v>228</v>
      </c>
      <c r="H504" t="s">
        <v>1058</v>
      </c>
      <c r="I504" s="1">
        <v>4445.2000000000016</v>
      </c>
      <c r="J504" s="5">
        <f t="shared" si="8"/>
        <v>5685080.760000011</v>
      </c>
      <c r="K504" s="6">
        <f>J504/Table10[[#Totals],[Product Revenue]]</f>
        <v>0.65802156488195773</v>
      </c>
      <c r="L504" t="str">
        <f>IF(Table10[[#This Row],[Cummuative %]]&lt;=0.8,"A",IF(Table10[[#This Row],[Cummuative %]]&lt;=0.95,"B","C"))</f>
        <v>A</v>
      </c>
    </row>
    <row r="505" spans="1:12" x14ac:dyDescent="0.3">
      <c r="A505" t="s">
        <v>577</v>
      </c>
      <c r="B505" s="2">
        <v>40521.511805555558</v>
      </c>
      <c r="C505" s="3">
        <v>0.32222222221753327</v>
      </c>
      <c r="E505" s="4" t="s">
        <v>921</v>
      </c>
      <c r="F505">
        <v>228</v>
      </c>
      <c r="H505" t="s">
        <v>1059</v>
      </c>
      <c r="I505" s="1">
        <v>4445.1399999999994</v>
      </c>
      <c r="J505" s="5">
        <f t="shared" si="8"/>
        <v>5689525.9000000106</v>
      </c>
      <c r="K505" s="6">
        <f>J505/Table10[[#Totals],[Product Revenue]]</f>
        <v>0.65853606909085127</v>
      </c>
      <c r="L505" t="str">
        <f>IF(Table10[[#This Row],[Cummuative %]]&lt;=0.8,"A",IF(Table10[[#This Row],[Cummuative %]]&lt;=0.95,"B","C"))</f>
        <v>A</v>
      </c>
    </row>
    <row r="506" spans="1:12" x14ac:dyDescent="0.3">
      <c r="A506" t="s">
        <v>1060</v>
      </c>
      <c r="B506" s="2">
        <v>40473.560416666667</v>
      </c>
      <c r="C506" s="3">
        <v>48.273611111108039</v>
      </c>
      <c r="E506" s="4" t="s">
        <v>1041</v>
      </c>
      <c r="F506">
        <v>228</v>
      </c>
      <c r="H506" t="s">
        <v>1061</v>
      </c>
      <c r="I506" s="1">
        <v>4437.9499999999925</v>
      </c>
      <c r="J506" s="5">
        <f t="shared" si="8"/>
        <v>5693963.8500000108</v>
      </c>
      <c r="K506" s="6">
        <f>J506/Table10[[#Totals],[Product Revenue]]</f>
        <v>0.6590497410908015</v>
      </c>
      <c r="L506" t="str">
        <f>IF(Table10[[#This Row],[Cummuative %]]&lt;=0.8,"A",IF(Table10[[#This Row],[Cummuative %]]&lt;=0.95,"B","C"))</f>
        <v>A</v>
      </c>
    </row>
    <row r="507" spans="1:12" x14ac:dyDescent="0.3">
      <c r="A507" t="s">
        <v>1062</v>
      </c>
      <c r="B507" s="2">
        <v>40448.6875</v>
      </c>
      <c r="C507" s="3">
        <v>73.146527777775191</v>
      </c>
      <c r="E507" s="4" t="s">
        <v>680</v>
      </c>
      <c r="F507">
        <v>227</v>
      </c>
      <c r="H507" t="s">
        <v>1063</v>
      </c>
      <c r="I507" s="1">
        <v>4432.3000000000047</v>
      </c>
      <c r="J507" s="5">
        <f t="shared" si="8"/>
        <v>5698396.1500000106</v>
      </c>
      <c r="K507" s="6">
        <f>J507/Table10[[#Totals],[Product Revenue]]</f>
        <v>0.65956275912962103</v>
      </c>
      <c r="L507" t="str">
        <f>IF(Table10[[#This Row],[Cummuative %]]&lt;=0.8,"A",IF(Table10[[#This Row],[Cummuative %]]&lt;=0.95,"B","C"))</f>
        <v>A</v>
      </c>
    </row>
    <row r="508" spans="1:12" x14ac:dyDescent="0.3">
      <c r="A508" t="s">
        <v>1064</v>
      </c>
      <c r="B508" s="2">
        <v>40518.52847222222</v>
      </c>
      <c r="C508" s="3">
        <v>3.3055555555547471</v>
      </c>
      <c r="E508" s="4" t="s">
        <v>897</v>
      </c>
      <c r="F508">
        <v>227</v>
      </c>
      <c r="H508" t="s">
        <v>1065</v>
      </c>
      <c r="I508" s="1">
        <v>4405.4999999999982</v>
      </c>
      <c r="J508" s="5">
        <f t="shared" si="8"/>
        <v>5702801.6500000106</v>
      </c>
      <c r="K508" s="6">
        <f>J508/Table10[[#Totals],[Product Revenue]]</f>
        <v>0.6600726751935202</v>
      </c>
      <c r="L508" t="str">
        <f>IF(Table10[[#This Row],[Cummuative %]]&lt;=0.8,"A",IF(Table10[[#This Row],[Cummuative %]]&lt;=0.95,"B","C"))</f>
        <v>A</v>
      </c>
    </row>
    <row r="509" spans="1:12" x14ac:dyDescent="0.3">
      <c r="A509" t="s">
        <v>1066</v>
      </c>
      <c r="B509" s="2">
        <v>40517.529166666667</v>
      </c>
      <c r="C509" s="3">
        <v>4.304861111108039</v>
      </c>
      <c r="E509" s="4" t="s">
        <v>1067</v>
      </c>
      <c r="F509">
        <v>226</v>
      </c>
      <c r="H509" t="s">
        <v>1068</v>
      </c>
      <c r="I509" s="1">
        <v>4402.5</v>
      </c>
      <c r="J509" s="5">
        <f t="shared" si="8"/>
        <v>5707204.1500000106</v>
      </c>
      <c r="K509" s="6">
        <f>J509/Table10[[#Totals],[Product Revenue]]</f>
        <v>0.66058224402142063</v>
      </c>
      <c r="L509" t="str">
        <f>IF(Table10[[#This Row],[Cummuative %]]&lt;=0.8,"A",IF(Table10[[#This Row],[Cummuative %]]&lt;=0.95,"B","C"))</f>
        <v>A</v>
      </c>
    </row>
    <row r="510" spans="1:12" x14ac:dyDescent="0.3">
      <c r="A510" t="s">
        <v>1069</v>
      </c>
      <c r="B510" s="2">
        <v>40255.532638888886</v>
      </c>
      <c r="C510" s="3">
        <v>266.30138888888905</v>
      </c>
      <c r="E510" s="4" t="s">
        <v>1070</v>
      </c>
      <c r="F510">
        <v>226</v>
      </c>
      <c r="H510" t="s">
        <v>600</v>
      </c>
      <c r="I510" s="1">
        <v>4396.7000000000116</v>
      </c>
      <c r="J510" s="5">
        <f t="shared" si="8"/>
        <v>5711600.8500000108</v>
      </c>
      <c r="K510" s="6">
        <f>J510/Table10[[#Totals],[Product Revenue]]</f>
        <v>0.66109114152639059</v>
      </c>
      <c r="L510" t="str">
        <f>IF(Table10[[#This Row],[Cummuative %]]&lt;=0.8,"A",IF(Table10[[#This Row],[Cummuative %]]&lt;=0.95,"B","C"))</f>
        <v>A</v>
      </c>
    </row>
    <row r="511" spans="1:12" x14ac:dyDescent="0.3">
      <c r="A511" t="s">
        <v>1071</v>
      </c>
      <c r="B511" s="2">
        <v>40254.54791666667</v>
      </c>
      <c r="C511" s="3">
        <v>267.28611111110513</v>
      </c>
      <c r="E511" s="4" t="s">
        <v>1072</v>
      </c>
      <c r="F511">
        <v>225</v>
      </c>
      <c r="H511" t="s">
        <v>1073</v>
      </c>
      <c r="I511" s="1">
        <v>4391.0999999999985</v>
      </c>
      <c r="J511" s="5">
        <f t="shared" si="8"/>
        <v>5715991.9500000104</v>
      </c>
      <c r="K511" s="6">
        <f>J511/Table10[[#Totals],[Product Revenue]]</f>
        <v>0.66159939085749642</v>
      </c>
      <c r="L511" t="str">
        <f>IF(Table10[[#This Row],[Cummuative %]]&lt;=0.8,"A",IF(Table10[[#This Row],[Cummuative %]]&lt;=0.95,"B","C"))</f>
        <v>A</v>
      </c>
    </row>
    <row r="512" spans="1:12" x14ac:dyDescent="0.3">
      <c r="A512" t="s">
        <v>504</v>
      </c>
      <c r="B512" s="2">
        <v>40521.586805555555</v>
      </c>
      <c r="C512" s="3">
        <v>0.24722222222044365</v>
      </c>
      <c r="E512" s="4" t="s">
        <v>980</v>
      </c>
      <c r="F512">
        <v>225</v>
      </c>
      <c r="H512" t="s">
        <v>1053</v>
      </c>
      <c r="I512" s="1">
        <v>4380.5800000000045</v>
      </c>
      <c r="J512" s="5">
        <f t="shared" si="8"/>
        <v>5720372.5300000105</v>
      </c>
      <c r="K512" s="6">
        <f>J512/Table10[[#Totals],[Product Revenue]]</f>
        <v>0.66210642254770069</v>
      </c>
      <c r="L512" t="str">
        <f>IF(Table10[[#This Row],[Cummuative %]]&lt;=0.8,"A",IF(Table10[[#This Row],[Cummuative %]]&lt;=0.95,"B","C"))</f>
        <v>A</v>
      </c>
    </row>
    <row r="513" spans="1:12" x14ac:dyDescent="0.3">
      <c r="A513" t="s">
        <v>1074</v>
      </c>
      <c r="B513" s="2">
        <v>40473.560416666667</v>
      </c>
      <c r="C513" s="3">
        <v>48.273611111108039</v>
      </c>
      <c r="E513" s="4" t="s">
        <v>1075</v>
      </c>
      <c r="F513">
        <v>225</v>
      </c>
      <c r="H513" t="s">
        <v>934</v>
      </c>
      <c r="I513" s="1">
        <v>4377.0000000000055</v>
      </c>
      <c r="J513" s="5">
        <f t="shared" si="8"/>
        <v>5724749.5300000105</v>
      </c>
      <c r="K513" s="6">
        <f>J513/Table10[[#Totals],[Product Revenue]]</f>
        <v>0.6626130398696134</v>
      </c>
      <c r="L513" t="str">
        <f>IF(Table10[[#This Row],[Cummuative %]]&lt;=0.8,"A",IF(Table10[[#This Row],[Cummuative %]]&lt;=0.95,"B","C"))</f>
        <v>A</v>
      </c>
    </row>
    <row r="514" spans="1:12" x14ac:dyDescent="0.3">
      <c r="A514" t="s">
        <v>1076</v>
      </c>
      <c r="B514" s="2">
        <v>40462.536111111112</v>
      </c>
      <c r="C514" s="3">
        <v>59.297916666662786</v>
      </c>
      <c r="E514" s="4" t="s">
        <v>917</v>
      </c>
      <c r="F514">
        <v>225</v>
      </c>
      <c r="H514" t="s">
        <v>802</v>
      </c>
      <c r="I514" s="1">
        <v>4376.7700000000077</v>
      </c>
      <c r="J514" s="5">
        <f t="shared" si="8"/>
        <v>5729126.3000000101</v>
      </c>
      <c r="K514" s="6">
        <f>J514/Table10[[#Totals],[Product Revenue]]</f>
        <v>0.66311963057009937</v>
      </c>
      <c r="L514" t="str">
        <f>IF(Table10[[#This Row],[Cummuative %]]&lt;=0.8,"A",IF(Table10[[#This Row],[Cummuative %]]&lt;=0.95,"B","C"))</f>
        <v>A</v>
      </c>
    </row>
    <row r="515" spans="1:12" x14ac:dyDescent="0.3">
      <c r="A515" t="s">
        <v>1077</v>
      </c>
      <c r="B515" s="2">
        <v>40350.544444444444</v>
      </c>
      <c r="C515" s="3">
        <v>171.28958333333139</v>
      </c>
      <c r="E515" s="4" t="s">
        <v>1078</v>
      </c>
      <c r="F515">
        <v>224</v>
      </c>
      <c r="H515" t="s">
        <v>1079</v>
      </c>
      <c r="I515" s="1">
        <v>4353.7999999999902</v>
      </c>
      <c r="J515" s="5">
        <f t="shared" si="8"/>
        <v>5733480.1000000099</v>
      </c>
      <c r="K515" s="6">
        <f>J515/Table10[[#Totals],[Product Revenue]]</f>
        <v>0.66362356260028976</v>
      </c>
      <c r="L515" t="str">
        <f>IF(Table10[[#This Row],[Cummuative %]]&lt;=0.8,"A",IF(Table10[[#This Row],[Cummuative %]]&lt;=0.95,"B","C"))</f>
        <v>A</v>
      </c>
    </row>
    <row r="516" spans="1:12" x14ac:dyDescent="0.3">
      <c r="A516" t="s">
        <v>872</v>
      </c>
      <c r="B516" s="2">
        <v>40521.588888888888</v>
      </c>
      <c r="C516" s="3">
        <v>0.24513888888759539</v>
      </c>
      <c r="E516" s="4" t="s">
        <v>1080</v>
      </c>
      <c r="F516">
        <v>224</v>
      </c>
      <c r="H516" t="s">
        <v>1081</v>
      </c>
      <c r="I516" s="1">
        <v>4330.199999999998</v>
      </c>
      <c r="J516" s="5">
        <f t="shared" si="8"/>
        <v>5737810.3000000101</v>
      </c>
      <c r="K516" s="6">
        <f>J516/Table10[[#Totals],[Product Revenue]]</f>
        <v>0.66412476304062473</v>
      </c>
      <c r="L516" t="str">
        <f>IF(Table10[[#This Row],[Cummuative %]]&lt;=0.8,"A",IF(Table10[[#This Row],[Cummuative %]]&lt;=0.95,"B","C"))</f>
        <v>A</v>
      </c>
    </row>
    <row r="517" spans="1:12" x14ac:dyDescent="0.3">
      <c r="A517" t="s">
        <v>1082</v>
      </c>
      <c r="B517" s="2">
        <v>40305.509027777778</v>
      </c>
      <c r="C517" s="3">
        <v>216.32499999999709</v>
      </c>
      <c r="E517" s="4" t="s">
        <v>803</v>
      </c>
      <c r="F517">
        <v>224</v>
      </c>
      <c r="H517" t="s">
        <v>904</v>
      </c>
      <c r="I517" s="1">
        <v>4313.9999999999945</v>
      </c>
      <c r="J517" s="5">
        <f t="shared" si="8"/>
        <v>5742124.3000000101</v>
      </c>
      <c r="K517" s="6">
        <f>J517/Table10[[#Totals],[Product Revenue]]</f>
        <v>0.6646240884065675</v>
      </c>
      <c r="L517" t="str">
        <f>IF(Table10[[#This Row],[Cummuative %]]&lt;=0.8,"A",IF(Table10[[#This Row],[Cummuative %]]&lt;=0.95,"B","C"))</f>
        <v>A</v>
      </c>
    </row>
    <row r="518" spans="1:12" x14ac:dyDescent="0.3">
      <c r="A518" t="s">
        <v>1083</v>
      </c>
      <c r="B518" s="2">
        <v>40518.586805555555</v>
      </c>
      <c r="C518" s="3">
        <v>3.2472222222204437</v>
      </c>
      <c r="E518" s="4" t="s">
        <v>759</v>
      </c>
      <c r="F518">
        <v>224</v>
      </c>
      <c r="H518" t="s">
        <v>987</v>
      </c>
      <c r="I518" s="1">
        <v>4313.82</v>
      </c>
      <c r="J518" s="5">
        <f t="shared" si="8"/>
        <v>5746438.1200000104</v>
      </c>
      <c r="K518" s="6">
        <f>J518/Table10[[#Totals],[Product Revenue]]</f>
        <v>0.66512339293835032</v>
      </c>
      <c r="L518" t="str">
        <f>IF(Table10[[#This Row],[Cummuative %]]&lt;=0.8,"A",IF(Table10[[#This Row],[Cummuative %]]&lt;=0.95,"B","C"))</f>
        <v>A</v>
      </c>
    </row>
    <row r="519" spans="1:12" x14ac:dyDescent="0.3">
      <c r="A519" t="s">
        <v>1084</v>
      </c>
      <c r="B519" s="2">
        <v>40249.547222222223</v>
      </c>
      <c r="C519" s="3">
        <v>272.28680555555184</v>
      </c>
      <c r="E519" s="4" t="s">
        <v>1013</v>
      </c>
      <c r="F519">
        <v>223</v>
      </c>
      <c r="H519" t="s">
        <v>1085</v>
      </c>
      <c r="I519" s="1">
        <v>4311.5700000000006</v>
      </c>
      <c r="J519" s="5">
        <f t="shared" si="8"/>
        <v>5750749.6900000107</v>
      </c>
      <c r="K519" s="6">
        <f>J519/Table10[[#Totals],[Product Revenue]]</f>
        <v>0.66562243704313417</v>
      </c>
      <c r="L519" t="str">
        <f>IF(Table10[[#This Row],[Cummuative %]]&lt;=0.8,"A",IF(Table10[[#This Row],[Cummuative %]]&lt;=0.95,"B","C"))</f>
        <v>A</v>
      </c>
    </row>
    <row r="520" spans="1:12" x14ac:dyDescent="0.3">
      <c r="A520" t="s">
        <v>1086</v>
      </c>
      <c r="B520" s="2">
        <v>40518.538194444445</v>
      </c>
      <c r="C520" s="3">
        <v>3.2958333333299379</v>
      </c>
      <c r="E520" s="4" t="s">
        <v>1087</v>
      </c>
      <c r="F520">
        <v>223</v>
      </c>
      <c r="H520" t="s">
        <v>1088</v>
      </c>
      <c r="I520" s="1">
        <v>4311.0499999999947</v>
      </c>
      <c r="J520" s="5">
        <f t="shared" ref="J520:J583" si="9">J519+I520</f>
        <v>5755060.7400000105</v>
      </c>
      <c r="K520" s="6">
        <f>J520/Table10[[#Totals],[Product Revenue]]</f>
        <v>0.66612142096034488</v>
      </c>
      <c r="L520" t="str">
        <f>IF(Table10[[#This Row],[Cummuative %]]&lt;=0.8,"A",IF(Table10[[#This Row],[Cummuative %]]&lt;=0.95,"B","C"))</f>
        <v>A</v>
      </c>
    </row>
    <row r="521" spans="1:12" x14ac:dyDescent="0.3">
      <c r="A521" t="s">
        <v>1089</v>
      </c>
      <c r="B521" s="2">
        <v>40521.547222222223</v>
      </c>
      <c r="C521" s="3">
        <v>0.28680555555183673</v>
      </c>
      <c r="E521" s="4" t="s">
        <v>903</v>
      </c>
      <c r="F521">
        <v>223</v>
      </c>
      <c r="H521" t="s">
        <v>667</v>
      </c>
      <c r="I521" s="1">
        <v>4296.1000000000031</v>
      </c>
      <c r="J521" s="5">
        <f t="shared" si="9"/>
        <v>5759356.8400000101</v>
      </c>
      <c r="K521" s="6">
        <f>J521/Table10[[#Totals],[Product Revenue]]</f>
        <v>0.66661867448482948</v>
      </c>
      <c r="L521" t="str">
        <f>IF(Table10[[#This Row],[Cummuative %]]&lt;=0.8,"A",IF(Table10[[#This Row],[Cummuative %]]&lt;=0.95,"B","C"))</f>
        <v>A</v>
      </c>
    </row>
    <row r="522" spans="1:12" x14ac:dyDescent="0.3">
      <c r="A522" t="s">
        <v>759</v>
      </c>
      <c r="B522" s="2">
        <v>40520.598611111112</v>
      </c>
      <c r="C522" s="3">
        <v>1.2354166666627862</v>
      </c>
      <c r="E522" s="4" t="s">
        <v>1090</v>
      </c>
      <c r="F522">
        <v>222</v>
      </c>
      <c r="H522" t="s">
        <v>430</v>
      </c>
      <c r="I522" s="1">
        <v>4290.3799999999865</v>
      </c>
      <c r="J522" s="5">
        <f t="shared" si="9"/>
        <v>5763647.22000001</v>
      </c>
      <c r="K522" s="6">
        <f>J522/Table10[[#Totals],[Product Revenue]]</f>
        <v>0.66711526594601001</v>
      </c>
      <c r="L522" t="str">
        <f>IF(Table10[[#This Row],[Cummuative %]]&lt;=0.8,"A",IF(Table10[[#This Row],[Cummuative %]]&lt;=0.95,"B","C"))</f>
        <v>A</v>
      </c>
    </row>
    <row r="523" spans="1:12" x14ac:dyDescent="0.3">
      <c r="A523" t="s">
        <v>1091</v>
      </c>
      <c r="B523" s="2">
        <v>40519.489583333336</v>
      </c>
      <c r="C523" s="3">
        <v>2.3444444444394321</v>
      </c>
      <c r="E523" s="4" t="s">
        <v>927</v>
      </c>
      <c r="F523">
        <v>222</v>
      </c>
      <c r="H523" t="s">
        <v>1020</v>
      </c>
      <c r="I523" s="1">
        <v>4280</v>
      </c>
      <c r="J523" s="5">
        <f t="shared" si="9"/>
        <v>5767927.22000001</v>
      </c>
      <c r="K523" s="6">
        <f>J523/Table10[[#Totals],[Product Revenue]]</f>
        <v>0.66761065597063562</v>
      </c>
      <c r="L523" t="str">
        <f>IF(Table10[[#This Row],[Cummuative %]]&lt;=0.8,"A",IF(Table10[[#This Row],[Cummuative %]]&lt;=0.95,"B","C"))</f>
        <v>A</v>
      </c>
    </row>
    <row r="524" spans="1:12" x14ac:dyDescent="0.3">
      <c r="A524" t="s">
        <v>1092</v>
      </c>
      <c r="B524" s="2">
        <v>40520.636805555558</v>
      </c>
      <c r="C524" s="3">
        <v>1.1972222222175333</v>
      </c>
      <c r="E524" s="4" t="s">
        <v>1093</v>
      </c>
      <c r="F524">
        <v>221</v>
      </c>
      <c r="H524" t="s">
        <v>518</v>
      </c>
      <c r="I524" s="1">
        <v>4277.2400000000052</v>
      </c>
      <c r="J524" s="5">
        <f t="shared" si="9"/>
        <v>5772204.4600000102</v>
      </c>
      <c r="K524" s="6">
        <f>J524/Table10[[#Totals],[Product Revenue]]</f>
        <v>0.66810572653814249</v>
      </c>
      <c r="L524" t="str">
        <f>IF(Table10[[#This Row],[Cummuative %]]&lt;=0.8,"A",IF(Table10[[#This Row],[Cummuative %]]&lt;=0.95,"B","C"))</f>
        <v>A</v>
      </c>
    </row>
    <row r="525" spans="1:12" x14ac:dyDescent="0.3">
      <c r="A525" t="s">
        <v>1094</v>
      </c>
      <c r="B525" s="2">
        <v>40520.636805555558</v>
      </c>
      <c r="C525" s="3">
        <v>1.1972222222175333</v>
      </c>
      <c r="E525" s="4" t="s">
        <v>557</v>
      </c>
      <c r="F525">
        <v>221</v>
      </c>
      <c r="H525" t="s">
        <v>1046</v>
      </c>
      <c r="I525" s="1">
        <v>4265.0999999999931</v>
      </c>
      <c r="J525" s="5">
        <f t="shared" si="9"/>
        <v>5776469.5600000098</v>
      </c>
      <c r="K525" s="6">
        <f>J525/Table10[[#Totals],[Product Revenue]]</f>
        <v>0.66859939195730844</v>
      </c>
      <c r="L525" t="str">
        <f>IF(Table10[[#This Row],[Cummuative %]]&lt;=0.8,"A",IF(Table10[[#This Row],[Cummuative %]]&lt;=0.95,"B","C"))</f>
        <v>A</v>
      </c>
    </row>
    <row r="526" spans="1:12" x14ac:dyDescent="0.3">
      <c r="A526" t="s">
        <v>1095</v>
      </c>
      <c r="B526" s="2">
        <v>40520.598611111112</v>
      </c>
      <c r="C526" s="3">
        <v>1.2354166666627862</v>
      </c>
      <c r="E526" s="4" t="s">
        <v>1096</v>
      </c>
      <c r="F526">
        <v>221</v>
      </c>
      <c r="H526" t="s">
        <v>1097</v>
      </c>
      <c r="I526" s="1">
        <v>4255.7999999999865</v>
      </c>
      <c r="J526" s="5">
        <f t="shared" si="9"/>
        <v>5780725.3600000096</v>
      </c>
      <c r="K526" s="6">
        <f>J526/Table10[[#Totals],[Product Revenue]]</f>
        <v>0.66909198094487887</v>
      </c>
      <c r="L526" t="str">
        <f>IF(Table10[[#This Row],[Cummuative %]]&lt;=0.8,"A",IF(Table10[[#This Row],[Cummuative %]]&lt;=0.95,"B","C"))</f>
        <v>A</v>
      </c>
    </row>
    <row r="527" spans="1:12" x14ac:dyDescent="0.3">
      <c r="A527" t="s">
        <v>592</v>
      </c>
      <c r="B527" s="2">
        <v>40521.621527777781</v>
      </c>
      <c r="C527" s="3">
        <v>0.21249999999417923</v>
      </c>
      <c r="E527" s="4" t="s">
        <v>1098</v>
      </c>
      <c r="F527">
        <v>221</v>
      </c>
      <c r="H527" t="s">
        <v>411</v>
      </c>
      <c r="I527" s="1">
        <v>4252.3600000000142</v>
      </c>
      <c r="J527" s="5">
        <f t="shared" si="9"/>
        <v>5784977.72000001</v>
      </c>
      <c r="K527" s="6">
        <f>J527/Table10[[#Totals],[Product Revenue]]</f>
        <v>0.66958417176850438</v>
      </c>
      <c r="L527" t="str">
        <f>IF(Table10[[#This Row],[Cummuative %]]&lt;=0.8,"A",IF(Table10[[#This Row],[Cummuative %]]&lt;=0.95,"B","C"))</f>
        <v>A</v>
      </c>
    </row>
    <row r="528" spans="1:12" x14ac:dyDescent="0.3">
      <c r="A528" t="s">
        <v>1045</v>
      </c>
      <c r="B528" s="2">
        <v>40521.543749999997</v>
      </c>
      <c r="C528" s="3">
        <v>0.29027777777810115</v>
      </c>
      <c r="E528" s="4" t="s">
        <v>916</v>
      </c>
      <c r="F528">
        <v>221</v>
      </c>
      <c r="H528" t="s">
        <v>1099</v>
      </c>
      <c r="I528" s="1">
        <v>4239.4499999999971</v>
      </c>
      <c r="J528" s="5">
        <f t="shared" si="9"/>
        <v>5789217.1700000102</v>
      </c>
      <c r="K528" s="6">
        <f>J528/Table10[[#Totals],[Product Revenue]]</f>
        <v>0.67007486831988261</v>
      </c>
      <c r="L528" t="str">
        <f>IF(Table10[[#This Row],[Cummuative %]]&lt;=0.8,"A",IF(Table10[[#This Row],[Cummuative %]]&lt;=0.95,"B","C"))</f>
        <v>A</v>
      </c>
    </row>
    <row r="529" spans="1:12" x14ac:dyDescent="0.3">
      <c r="A529" t="s">
        <v>1100</v>
      </c>
      <c r="B529" s="2">
        <v>40521.491666666669</v>
      </c>
      <c r="C529" s="3">
        <v>0.34236111110658385</v>
      </c>
      <c r="E529" s="4" t="s">
        <v>988</v>
      </c>
      <c r="F529">
        <v>220</v>
      </c>
      <c r="H529" t="s">
        <v>148</v>
      </c>
      <c r="I529" s="1">
        <v>4238.12</v>
      </c>
      <c r="J529" s="5">
        <f t="shared" si="9"/>
        <v>5793455.2900000103</v>
      </c>
      <c r="K529" s="6">
        <f>J529/Table10[[#Totals],[Product Revenue]]</f>
        <v>0.67056541092996824</v>
      </c>
      <c r="L529" t="str">
        <f>IF(Table10[[#This Row],[Cummuative %]]&lt;=0.8,"A",IF(Table10[[#This Row],[Cummuative %]]&lt;=0.95,"B","C"))</f>
        <v>A</v>
      </c>
    </row>
    <row r="530" spans="1:12" x14ac:dyDescent="0.3">
      <c r="A530" t="s">
        <v>1101</v>
      </c>
      <c r="B530" s="2">
        <v>40497.529861111114</v>
      </c>
      <c r="C530" s="3">
        <v>24.304166666661331</v>
      </c>
      <c r="E530" s="4" t="s">
        <v>911</v>
      </c>
      <c r="F530">
        <v>220</v>
      </c>
      <c r="H530" t="s">
        <v>1045</v>
      </c>
      <c r="I530" s="1">
        <v>4233.55</v>
      </c>
      <c r="J530" s="5">
        <f t="shared" si="9"/>
        <v>5797688.8400000101</v>
      </c>
      <c r="K530" s="6">
        <f>J530/Table10[[#Totals],[Product Revenue]]</f>
        <v>0.67105542458388256</v>
      </c>
      <c r="L530" t="str">
        <f>IF(Table10[[#This Row],[Cummuative %]]&lt;=0.8,"A",IF(Table10[[#This Row],[Cummuative %]]&lt;=0.95,"B","C"))</f>
        <v>A</v>
      </c>
    </row>
    <row r="531" spans="1:12" x14ac:dyDescent="0.3">
      <c r="A531" t="s">
        <v>1102</v>
      </c>
      <c r="B531" s="2">
        <v>40189.647916666669</v>
      </c>
      <c r="C531" s="3">
        <v>332.18611111110658</v>
      </c>
      <c r="E531" s="4" t="s">
        <v>647</v>
      </c>
      <c r="F531">
        <v>219</v>
      </c>
      <c r="H531" t="s">
        <v>1103</v>
      </c>
      <c r="I531" s="1">
        <v>4230.3999999999987</v>
      </c>
      <c r="J531" s="5">
        <f t="shared" si="9"/>
        <v>5801919.2400000105</v>
      </c>
      <c r="K531" s="6">
        <f>J531/Table10[[#Totals],[Product Revenue]]</f>
        <v>0.67154507363999849</v>
      </c>
      <c r="L531" t="str">
        <f>IF(Table10[[#This Row],[Cummuative %]]&lt;=0.8,"A",IF(Table10[[#This Row],[Cummuative %]]&lt;=0.95,"B","C"))</f>
        <v>A</v>
      </c>
    </row>
    <row r="532" spans="1:12" x14ac:dyDescent="0.3">
      <c r="A532" t="s">
        <v>348</v>
      </c>
      <c r="B532" s="2">
        <v>40521.511805555558</v>
      </c>
      <c r="C532" s="3">
        <v>0.32222222221753327</v>
      </c>
      <c r="E532" s="4" t="s">
        <v>1028</v>
      </c>
      <c r="F532">
        <v>218</v>
      </c>
      <c r="H532" t="s">
        <v>1098</v>
      </c>
      <c r="I532" s="1">
        <v>4225.060000000004</v>
      </c>
      <c r="J532" s="5">
        <f t="shared" si="9"/>
        <v>5806144.3000000101</v>
      </c>
      <c r="K532" s="6">
        <f>J532/Table10[[#Totals],[Product Revenue]]</f>
        <v>0.67203410461603685</v>
      </c>
      <c r="L532" t="str">
        <f>IF(Table10[[#This Row],[Cummuative %]]&lt;=0.8,"A",IF(Table10[[#This Row],[Cummuative %]]&lt;=0.95,"B","C"))</f>
        <v>A</v>
      </c>
    </row>
    <row r="533" spans="1:12" x14ac:dyDescent="0.3">
      <c r="A533" t="s">
        <v>379</v>
      </c>
      <c r="B533" s="2">
        <v>40521.511805555558</v>
      </c>
      <c r="C533" s="3">
        <v>0.32222222221753327</v>
      </c>
      <c r="E533" s="4" t="s">
        <v>1104</v>
      </c>
      <c r="F533">
        <v>218</v>
      </c>
      <c r="H533" t="s">
        <v>585</v>
      </c>
      <c r="I533" s="1">
        <v>4212.5499999999975</v>
      </c>
      <c r="J533" s="5">
        <f t="shared" si="9"/>
        <v>5810356.8500000099</v>
      </c>
      <c r="K533" s="6">
        <f>J533/Table10[[#Totals],[Product Revenue]]</f>
        <v>0.67252168761796127</v>
      </c>
      <c r="L533" t="str">
        <f>IF(Table10[[#This Row],[Cummuative %]]&lt;=0.8,"A",IF(Table10[[#This Row],[Cummuative %]]&lt;=0.95,"B","C"))</f>
        <v>A</v>
      </c>
    </row>
    <row r="534" spans="1:12" x14ac:dyDescent="0.3">
      <c r="A534" t="s">
        <v>1105</v>
      </c>
      <c r="B534" s="2">
        <v>40521.511805555558</v>
      </c>
      <c r="C534" s="3">
        <v>0.32222222221753327</v>
      </c>
      <c r="E534" s="4" t="s">
        <v>898</v>
      </c>
      <c r="F534">
        <v>218</v>
      </c>
      <c r="H534" t="s">
        <v>1106</v>
      </c>
      <c r="I534" s="1">
        <v>4194.1100000000006</v>
      </c>
      <c r="J534" s="5">
        <f t="shared" si="9"/>
        <v>5814550.9600000102</v>
      </c>
      <c r="K534" s="6">
        <f>J534/Table10[[#Totals],[Product Revenue]]</f>
        <v>0.67300713627594788</v>
      </c>
      <c r="L534" t="str">
        <f>IF(Table10[[#This Row],[Cummuative %]]&lt;=0.8,"A",IF(Table10[[#This Row],[Cummuative %]]&lt;=0.95,"B","C"))</f>
        <v>A</v>
      </c>
    </row>
    <row r="535" spans="1:12" x14ac:dyDescent="0.3">
      <c r="A535" t="s">
        <v>514</v>
      </c>
      <c r="B535" s="2">
        <v>40521.511805555558</v>
      </c>
      <c r="C535" s="3">
        <v>0.32222222221753327</v>
      </c>
      <c r="E535" s="4" t="s">
        <v>1107</v>
      </c>
      <c r="F535">
        <v>217</v>
      </c>
      <c r="H535" t="s">
        <v>1108</v>
      </c>
      <c r="I535" s="1">
        <v>4194.0699999999988</v>
      </c>
      <c r="J535" s="5">
        <f t="shared" si="9"/>
        <v>5818745.0300000105</v>
      </c>
      <c r="K535" s="6">
        <f>J535/Table10[[#Totals],[Product Revenue]]</f>
        <v>0.67349258030412107</v>
      </c>
      <c r="L535" t="str">
        <f>IF(Table10[[#This Row],[Cummuative %]]&lt;=0.8,"A",IF(Table10[[#This Row],[Cummuative %]]&lt;=0.95,"B","C"))</f>
        <v>A</v>
      </c>
    </row>
    <row r="536" spans="1:12" x14ac:dyDescent="0.3">
      <c r="A536" t="s">
        <v>1109</v>
      </c>
      <c r="B536" s="2">
        <v>40517.509027777778</v>
      </c>
      <c r="C536" s="3">
        <v>4.3249999999970896</v>
      </c>
      <c r="E536" s="4" t="s">
        <v>1110</v>
      </c>
      <c r="F536">
        <v>217</v>
      </c>
      <c r="H536" t="s">
        <v>810</v>
      </c>
      <c r="I536" s="1">
        <v>4177.1399999999921</v>
      </c>
      <c r="J536" s="5">
        <f t="shared" si="9"/>
        <v>5822922.1700000102</v>
      </c>
      <c r="K536" s="6">
        <f>J536/Table10[[#Totals],[Product Revenue]]</f>
        <v>0.673976064763809</v>
      </c>
      <c r="L536" t="str">
        <f>IF(Table10[[#This Row],[Cummuative %]]&lt;=0.8,"A",IF(Table10[[#This Row],[Cummuative %]]&lt;=0.95,"B","C"))</f>
        <v>A</v>
      </c>
    </row>
    <row r="537" spans="1:12" x14ac:dyDescent="0.3">
      <c r="A537" t="s">
        <v>1111</v>
      </c>
      <c r="B537" s="2">
        <v>40517.587500000001</v>
      </c>
      <c r="C537" s="3">
        <v>4.2465277777737356</v>
      </c>
      <c r="E537" s="4" t="s">
        <v>1112</v>
      </c>
      <c r="F537">
        <v>216</v>
      </c>
      <c r="H537" t="s">
        <v>1113</v>
      </c>
      <c r="I537" s="1">
        <v>4144.2799999999961</v>
      </c>
      <c r="J537" s="5">
        <f t="shared" si="9"/>
        <v>5827066.4500000104</v>
      </c>
      <c r="K537" s="6">
        <f>J537/Table10[[#Totals],[Product Revenue]]</f>
        <v>0.67445574583185941</v>
      </c>
      <c r="L537" t="str">
        <f>IF(Table10[[#This Row],[Cummuative %]]&lt;=0.8,"A",IF(Table10[[#This Row],[Cummuative %]]&lt;=0.95,"B","C"))</f>
        <v>A</v>
      </c>
    </row>
    <row r="538" spans="1:12" x14ac:dyDescent="0.3">
      <c r="A538" t="s">
        <v>1114</v>
      </c>
      <c r="B538" s="2">
        <v>40339.577777777777</v>
      </c>
      <c r="C538" s="3">
        <v>182.25624999999854</v>
      </c>
      <c r="E538" s="4" t="s">
        <v>814</v>
      </c>
      <c r="F538">
        <v>216</v>
      </c>
      <c r="H538" t="s">
        <v>1115</v>
      </c>
      <c r="I538" s="1">
        <v>4143.0000000000055</v>
      </c>
      <c r="J538" s="5">
        <f t="shared" si="9"/>
        <v>5831209.4500000104</v>
      </c>
      <c r="K538" s="6">
        <f>J538/Table10[[#Totals],[Product Revenue]]</f>
        <v>0.67493527874588366</v>
      </c>
      <c r="L538" t="str">
        <f>IF(Table10[[#This Row],[Cummuative %]]&lt;=0.8,"A",IF(Table10[[#This Row],[Cummuative %]]&lt;=0.95,"B","C"))</f>
        <v>A</v>
      </c>
    </row>
    <row r="539" spans="1:12" x14ac:dyDescent="0.3">
      <c r="A539" t="s">
        <v>1116</v>
      </c>
      <c r="B539" s="2">
        <v>40521.618055555555</v>
      </c>
      <c r="C539" s="3">
        <v>0.21597222222044365</v>
      </c>
      <c r="E539" s="4" t="s">
        <v>1117</v>
      </c>
      <c r="F539">
        <v>215</v>
      </c>
      <c r="H539" t="s">
        <v>537</v>
      </c>
      <c r="I539" s="1">
        <v>4142.78</v>
      </c>
      <c r="J539" s="5">
        <f t="shared" si="9"/>
        <v>5835352.2300000107</v>
      </c>
      <c r="K539" s="6">
        <f>J539/Table10[[#Totals],[Product Revenue]]</f>
        <v>0.67541478619593465</v>
      </c>
      <c r="L539" t="str">
        <f>IF(Table10[[#This Row],[Cummuative %]]&lt;=0.8,"A",IF(Table10[[#This Row],[Cummuative %]]&lt;=0.95,"B","C"))</f>
        <v>A</v>
      </c>
    </row>
    <row r="540" spans="1:12" x14ac:dyDescent="0.3">
      <c r="A540" t="s">
        <v>1118</v>
      </c>
      <c r="B540" s="2">
        <v>40508.67291666667</v>
      </c>
      <c r="C540" s="3">
        <v>13.161111111105129</v>
      </c>
      <c r="E540" s="4" t="s">
        <v>1099</v>
      </c>
      <c r="F540">
        <v>215</v>
      </c>
      <c r="H540" t="s">
        <v>1119</v>
      </c>
      <c r="I540" s="1">
        <v>4137.9499999999935</v>
      </c>
      <c r="J540" s="5">
        <f t="shared" si="9"/>
        <v>5839490.1800000109</v>
      </c>
      <c r="K540" s="6">
        <f>J540/Table10[[#Totals],[Product Revenue]]</f>
        <v>0.67589373459602797</v>
      </c>
      <c r="L540" t="str">
        <f>IF(Table10[[#This Row],[Cummuative %]]&lt;=0.8,"A",IF(Table10[[#This Row],[Cummuative %]]&lt;=0.95,"B","C"))</f>
        <v>A</v>
      </c>
    </row>
    <row r="541" spans="1:12" x14ac:dyDescent="0.3">
      <c r="A541" t="s">
        <v>1120</v>
      </c>
      <c r="B541" s="2">
        <v>40359.520833333336</v>
      </c>
      <c r="C541" s="3">
        <v>162.31319444443943</v>
      </c>
      <c r="E541" s="4" t="s">
        <v>683</v>
      </c>
      <c r="F541">
        <v>215</v>
      </c>
      <c r="H541" t="s">
        <v>872</v>
      </c>
      <c r="I541" s="1">
        <v>4133.0600000000013</v>
      </c>
      <c r="J541" s="5">
        <f t="shared" si="9"/>
        <v>5843623.2400000105</v>
      </c>
      <c r="K541" s="6">
        <f>J541/Table10[[#Totals],[Product Revenue]]</f>
        <v>0.67637211700144362</v>
      </c>
      <c r="L541" t="str">
        <f>IF(Table10[[#This Row],[Cummuative %]]&lt;=0.8,"A",IF(Table10[[#This Row],[Cummuative %]]&lt;=0.95,"B","C"))</f>
        <v>A</v>
      </c>
    </row>
    <row r="542" spans="1:12" x14ac:dyDescent="0.3">
      <c r="A542" t="s">
        <v>1121</v>
      </c>
      <c r="B542" s="2">
        <v>40484.494444444441</v>
      </c>
      <c r="C542" s="3">
        <v>37.339583333334303</v>
      </c>
      <c r="E542" s="4" t="s">
        <v>1122</v>
      </c>
      <c r="F542">
        <v>215</v>
      </c>
      <c r="H542" t="s">
        <v>831</v>
      </c>
      <c r="I542" s="1">
        <v>4128.78</v>
      </c>
      <c r="J542" s="5">
        <f t="shared" si="9"/>
        <v>5847752.0200000107</v>
      </c>
      <c r="K542" s="6">
        <f>J542/Table10[[#Totals],[Product Revenue]]</f>
        <v>0.67685000401683459</v>
      </c>
      <c r="L542" t="str">
        <f>IF(Table10[[#This Row],[Cummuative %]]&lt;=0.8,"A",IF(Table10[[#This Row],[Cummuative %]]&lt;=0.95,"B","C"))</f>
        <v>A</v>
      </c>
    </row>
    <row r="543" spans="1:12" x14ac:dyDescent="0.3">
      <c r="A543" t="s">
        <v>1123</v>
      </c>
      <c r="B543" s="2">
        <v>40521.618055555555</v>
      </c>
      <c r="C543" s="3">
        <v>0.21597222222044365</v>
      </c>
      <c r="E543" s="4" t="s">
        <v>481</v>
      </c>
      <c r="F543">
        <v>215</v>
      </c>
      <c r="H543" t="s">
        <v>1124</v>
      </c>
      <c r="I543" s="1">
        <v>4121.25</v>
      </c>
      <c r="J543" s="5">
        <f t="shared" si="9"/>
        <v>5851873.2700000107</v>
      </c>
      <c r="K543" s="6">
        <f>J543/Table10[[#Totals],[Product Revenue]]</f>
        <v>0.67732701946986928</v>
      </c>
      <c r="L543" t="str">
        <f>IF(Table10[[#This Row],[Cummuative %]]&lt;=0.8,"A",IF(Table10[[#This Row],[Cummuative %]]&lt;=0.95,"B","C"))</f>
        <v>A</v>
      </c>
    </row>
    <row r="544" spans="1:12" x14ac:dyDescent="0.3">
      <c r="A544" t="s">
        <v>1125</v>
      </c>
      <c r="B544" s="2">
        <v>40434.538888888892</v>
      </c>
      <c r="C544" s="3">
        <v>87.29513888888323</v>
      </c>
      <c r="E544" s="4" t="s">
        <v>1126</v>
      </c>
      <c r="F544">
        <v>213</v>
      </c>
      <c r="H544" t="s">
        <v>1127</v>
      </c>
      <c r="I544" s="1">
        <v>4117.0999999999976</v>
      </c>
      <c r="J544" s="5">
        <f t="shared" si="9"/>
        <v>5855990.3700000104</v>
      </c>
      <c r="K544" s="6">
        <f>J544/Table10[[#Totals],[Product Revenue]]</f>
        <v>0.67780355457977248</v>
      </c>
      <c r="L544" t="str">
        <f>IF(Table10[[#This Row],[Cummuative %]]&lt;=0.8,"A",IF(Table10[[#This Row],[Cummuative %]]&lt;=0.95,"B","C"))</f>
        <v>A</v>
      </c>
    </row>
    <row r="545" spans="1:12" x14ac:dyDescent="0.3">
      <c r="A545" t="s">
        <v>1128</v>
      </c>
      <c r="B545" s="2">
        <v>40498.698611111111</v>
      </c>
      <c r="C545" s="3">
        <v>23.135416666664241</v>
      </c>
      <c r="E545" s="4" t="s">
        <v>1129</v>
      </c>
      <c r="F545">
        <v>213</v>
      </c>
      <c r="H545" t="s">
        <v>1130</v>
      </c>
      <c r="I545" s="1">
        <v>4115.7000000000007</v>
      </c>
      <c r="J545" s="5">
        <f t="shared" si="9"/>
        <v>5860106.0700000105</v>
      </c>
      <c r="K545" s="6">
        <f>J545/Table10[[#Totals],[Product Revenue]]</f>
        <v>0.6782799276462097</v>
      </c>
      <c r="L545" t="str">
        <f>IF(Table10[[#This Row],[Cummuative %]]&lt;=0.8,"A",IF(Table10[[#This Row],[Cummuative %]]&lt;=0.95,"B","C"))</f>
        <v>A</v>
      </c>
    </row>
    <row r="546" spans="1:12" x14ac:dyDescent="0.3">
      <c r="A546" t="s">
        <v>903</v>
      </c>
      <c r="B546" s="2">
        <v>40521.672222222223</v>
      </c>
      <c r="C546" s="3">
        <v>0.16180555555183673</v>
      </c>
      <c r="E546" s="4" t="s">
        <v>1131</v>
      </c>
      <c r="F546">
        <v>213</v>
      </c>
      <c r="H546" t="s">
        <v>1087</v>
      </c>
      <c r="I546" s="1">
        <v>4108.5</v>
      </c>
      <c r="J546" s="5">
        <f t="shared" si="9"/>
        <v>5864214.5700000105</v>
      </c>
      <c r="K546" s="6">
        <f>J546/Table10[[#Totals],[Product Revenue]]</f>
        <v>0.67875546734625047</v>
      </c>
      <c r="L546" t="str">
        <f>IF(Table10[[#This Row],[Cummuative %]]&lt;=0.8,"A",IF(Table10[[#This Row],[Cummuative %]]&lt;=0.95,"B","C"))</f>
        <v>A</v>
      </c>
    </row>
    <row r="547" spans="1:12" x14ac:dyDescent="0.3">
      <c r="A547" t="s">
        <v>442</v>
      </c>
      <c r="B547" s="2">
        <v>40521.613888888889</v>
      </c>
      <c r="C547" s="3">
        <v>0.22013888888614019</v>
      </c>
      <c r="E547" s="4" t="s">
        <v>1048</v>
      </c>
      <c r="F547">
        <v>213</v>
      </c>
      <c r="H547" t="s">
        <v>1132</v>
      </c>
      <c r="I547" s="1">
        <v>4049.85</v>
      </c>
      <c r="J547" s="5">
        <f t="shared" si="9"/>
        <v>5868264.4200000102</v>
      </c>
      <c r="K547" s="6">
        <f>J547/Table10[[#Totals],[Product Revenue]]</f>
        <v>0.67922421858251902</v>
      </c>
      <c r="L547" t="str">
        <f>IF(Table10[[#This Row],[Cummuative %]]&lt;=0.8,"A",IF(Table10[[#This Row],[Cummuative %]]&lt;=0.95,"B","C"))</f>
        <v>A</v>
      </c>
    </row>
    <row r="548" spans="1:12" x14ac:dyDescent="0.3">
      <c r="A548" t="s">
        <v>76</v>
      </c>
      <c r="B548" s="2">
        <v>40521.727083333331</v>
      </c>
      <c r="C548" s="3">
        <v>0.10694444444379769</v>
      </c>
      <c r="E548" s="4" t="s">
        <v>1133</v>
      </c>
      <c r="F548">
        <v>213</v>
      </c>
      <c r="H548" t="s">
        <v>1089</v>
      </c>
      <c r="I548" s="1">
        <v>4034.4999999999932</v>
      </c>
      <c r="J548" s="5">
        <f t="shared" si="9"/>
        <v>5872298.9200000102</v>
      </c>
      <c r="K548" s="6">
        <f>J548/Table10[[#Totals],[Product Revenue]]</f>
        <v>0.67969119312792836</v>
      </c>
      <c r="L548" t="str">
        <f>IF(Table10[[#This Row],[Cummuative %]]&lt;=0.8,"A",IF(Table10[[#This Row],[Cummuative %]]&lt;=0.95,"B","C"))</f>
        <v>A</v>
      </c>
    </row>
    <row r="549" spans="1:12" x14ac:dyDescent="0.3">
      <c r="A549" t="s">
        <v>1134</v>
      </c>
      <c r="B549" s="2">
        <v>40521.53402777778</v>
      </c>
      <c r="C549" s="3">
        <v>0.29999999999563443</v>
      </c>
      <c r="E549" s="4" t="s">
        <v>1135</v>
      </c>
      <c r="F549">
        <v>212</v>
      </c>
      <c r="H549" t="s">
        <v>1030</v>
      </c>
      <c r="I549" s="1">
        <v>4006.9500000000135</v>
      </c>
      <c r="J549" s="5">
        <f t="shared" si="9"/>
        <v>5876305.8700000104</v>
      </c>
      <c r="K549" s="6">
        <f>J549/Table10[[#Totals],[Product Revenue]]</f>
        <v>0.68015497888941756</v>
      </c>
      <c r="L549" t="str">
        <f>IF(Table10[[#This Row],[Cummuative %]]&lt;=0.8,"A",IF(Table10[[#This Row],[Cummuative %]]&lt;=0.95,"B","C"))</f>
        <v>A</v>
      </c>
    </row>
    <row r="550" spans="1:12" x14ac:dyDescent="0.3">
      <c r="A550" t="s">
        <v>1136</v>
      </c>
      <c r="B550" s="2">
        <v>40493.603472222225</v>
      </c>
      <c r="C550" s="3">
        <v>28.230555555550382</v>
      </c>
      <c r="E550" s="4" t="s">
        <v>1137</v>
      </c>
      <c r="F550">
        <v>212</v>
      </c>
      <c r="H550" t="s">
        <v>1138</v>
      </c>
      <c r="I550" s="1">
        <v>4000.150000000001</v>
      </c>
      <c r="J550" s="5">
        <f t="shared" si="9"/>
        <v>5880306.0200000107</v>
      </c>
      <c r="K550" s="6">
        <f>J550/Table10[[#Totals],[Product Revenue]]</f>
        <v>0.68061797758264331</v>
      </c>
      <c r="L550" t="str">
        <f>IF(Table10[[#This Row],[Cummuative %]]&lt;=0.8,"A",IF(Table10[[#This Row],[Cummuative %]]&lt;=0.95,"B","C"))</f>
        <v>A</v>
      </c>
    </row>
    <row r="551" spans="1:12" x14ac:dyDescent="0.3">
      <c r="A551" t="s">
        <v>1139</v>
      </c>
      <c r="B551" s="2">
        <v>40504.445833333331</v>
      </c>
      <c r="C551" s="3">
        <v>17.388194444443798</v>
      </c>
      <c r="E551" s="4" t="s">
        <v>1140</v>
      </c>
      <c r="F551">
        <v>212</v>
      </c>
      <c r="H551" t="s">
        <v>458</v>
      </c>
      <c r="I551" s="1">
        <v>3977.1999999999971</v>
      </c>
      <c r="J551" s="5">
        <f t="shared" si="9"/>
        <v>5884283.2200000109</v>
      </c>
      <c r="K551" s="6">
        <f>J551/Table10[[#Totals],[Product Revenue]]</f>
        <v>0.68107831992047996</v>
      </c>
      <c r="L551" t="str">
        <f>IF(Table10[[#This Row],[Cummuative %]]&lt;=0.8,"A",IF(Table10[[#This Row],[Cummuative %]]&lt;=0.95,"B","C"))</f>
        <v>A</v>
      </c>
    </row>
    <row r="552" spans="1:12" x14ac:dyDescent="0.3">
      <c r="A552" t="s">
        <v>1141</v>
      </c>
      <c r="B552" s="2">
        <v>40484.477083333331</v>
      </c>
      <c r="C552" s="3">
        <v>37.356944444443798</v>
      </c>
      <c r="E552" s="4" t="s">
        <v>1142</v>
      </c>
      <c r="F552">
        <v>211</v>
      </c>
      <c r="H552" t="s">
        <v>1143</v>
      </c>
      <c r="I552" s="1">
        <v>3973.7500000000014</v>
      </c>
      <c r="J552" s="5">
        <f t="shared" si="9"/>
        <v>5888256.9700000109</v>
      </c>
      <c r="K552" s="6">
        <f>J552/Table10[[#Totals],[Product Revenue]]</f>
        <v>0.68153826293691822</v>
      </c>
      <c r="L552" t="str">
        <f>IF(Table10[[#This Row],[Cummuative %]]&lt;=0.8,"A",IF(Table10[[#This Row],[Cummuative %]]&lt;=0.95,"B","C"))</f>
        <v>A</v>
      </c>
    </row>
    <row r="553" spans="1:12" x14ac:dyDescent="0.3">
      <c r="A553" t="s">
        <v>1144</v>
      </c>
      <c r="B553" s="2">
        <v>40517.570833333331</v>
      </c>
      <c r="C553" s="3">
        <v>4.2631944444437977</v>
      </c>
      <c r="E553" s="4" t="s">
        <v>764</v>
      </c>
      <c r="F553">
        <v>211</v>
      </c>
      <c r="H553" t="s">
        <v>846</v>
      </c>
      <c r="I553" s="1">
        <v>3970.8000000000084</v>
      </c>
      <c r="J553" s="5">
        <f t="shared" si="9"/>
        <v>5892227.7700000107</v>
      </c>
      <c r="K553" s="6">
        <f>J553/Table10[[#Totals],[Product Revenue]]</f>
        <v>0.68199786450462452</v>
      </c>
      <c r="L553" t="str">
        <f>IF(Table10[[#This Row],[Cummuative %]]&lt;=0.8,"A",IF(Table10[[#This Row],[Cummuative %]]&lt;=0.95,"B","C"))</f>
        <v>A</v>
      </c>
    </row>
    <row r="554" spans="1:12" x14ac:dyDescent="0.3">
      <c r="A554" t="s">
        <v>1145</v>
      </c>
      <c r="B554" s="2">
        <v>40415.545138888891</v>
      </c>
      <c r="C554" s="3">
        <v>106.28888888888469</v>
      </c>
      <c r="E554" s="4" t="s">
        <v>1146</v>
      </c>
      <c r="F554">
        <v>211</v>
      </c>
      <c r="H554" t="s">
        <v>1147</v>
      </c>
      <c r="I554" s="1">
        <v>3965.8500000000004</v>
      </c>
      <c r="J554" s="5">
        <f t="shared" si="9"/>
        <v>5896193.6200000104</v>
      </c>
      <c r="K554" s="6">
        <f>J554/Table10[[#Totals],[Product Revenue]]</f>
        <v>0.68245689313293323</v>
      </c>
      <c r="L554" t="str">
        <f>IF(Table10[[#This Row],[Cummuative %]]&lt;=0.8,"A",IF(Table10[[#This Row],[Cummuative %]]&lt;=0.95,"B","C"))</f>
        <v>A</v>
      </c>
    </row>
    <row r="555" spans="1:12" x14ac:dyDescent="0.3">
      <c r="A555" t="s">
        <v>588</v>
      </c>
      <c r="B555" s="2">
        <v>40521.511805555558</v>
      </c>
      <c r="C555" s="3">
        <v>0.32222222221753327</v>
      </c>
      <c r="E555" s="4" t="s">
        <v>1148</v>
      </c>
      <c r="F555">
        <v>211</v>
      </c>
      <c r="H555" t="s">
        <v>722</v>
      </c>
      <c r="I555" s="1">
        <v>3964.6</v>
      </c>
      <c r="J555" s="5">
        <f t="shared" si="9"/>
        <v>5900158.22000001</v>
      </c>
      <c r="K555" s="6">
        <f>J555/Table10[[#Totals],[Product Revenue]]</f>
        <v>0.68291577707957585</v>
      </c>
      <c r="L555" t="str">
        <f>IF(Table10[[#This Row],[Cummuative %]]&lt;=0.8,"A",IF(Table10[[#This Row],[Cummuative %]]&lt;=0.95,"B","C"))</f>
        <v>A</v>
      </c>
    </row>
    <row r="556" spans="1:12" x14ac:dyDescent="0.3">
      <c r="A556" t="s">
        <v>510</v>
      </c>
      <c r="B556" s="2">
        <v>40521.511805555558</v>
      </c>
      <c r="C556" s="3">
        <v>0.32222222221753327</v>
      </c>
      <c r="E556" s="4" t="s">
        <v>1063</v>
      </c>
      <c r="F556">
        <v>211</v>
      </c>
      <c r="H556" t="s">
        <v>780</v>
      </c>
      <c r="I556" s="1">
        <v>3950.200000000013</v>
      </c>
      <c r="J556" s="5">
        <f t="shared" si="9"/>
        <v>5904108.4200000102</v>
      </c>
      <c r="K556" s="6">
        <f>J556/Table10[[#Totals],[Product Revenue]]</f>
        <v>0.68337299429342535</v>
      </c>
      <c r="L556" t="str">
        <f>IF(Table10[[#This Row],[Cummuative %]]&lt;=0.8,"A",IF(Table10[[#This Row],[Cummuative %]]&lt;=0.95,"B","C"))</f>
        <v>A</v>
      </c>
    </row>
    <row r="557" spans="1:12" x14ac:dyDescent="0.3">
      <c r="A557" t="s">
        <v>273</v>
      </c>
      <c r="B557" s="2">
        <v>40521.834027777775</v>
      </c>
      <c r="C557" s="3">
        <v>0</v>
      </c>
      <c r="E557" s="4" t="s">
        <v>541</v>
      </c>
      <c r="F557">
        <v>210</v>
      </c>
      <c r="H557" t="s">
        <v>1149</v>
      </c>
      <c r="I557" s="1">
        <v>3940.7000000000048</v>
      </c>
      <c r="J557" s="5">
        <f t="shared" si="9"/>
        <v>5908049.1200000104</v>
      </c>
      <c r="K557" s="6">
        <f>J557/Table10[[#Totals],[Product Revenue]]</f>
        <v>0.68382911192661278</v>
      </c>
      <c r="L557" t="str">
        <f>IF(Table10[[#This Row],[Cummuative %]]&lt;=0.8,"A",IF(Table10[[#This Row],[Cummuative %]]&lt;=0.95,"B","C"))</f>
        <v>A</v>
      </c>
    </row>
    <row r="558" spans="1:12" x14ac:dyDescent="0.3">
      <c r="A558" t="s">
        <v>1150</v>
      </c>
      <c r="B558" s="2">
        <v>40521.588888888888</v>
      </c>
      <c r="C558" s="3">
        <v>0.24513888888759539</v>
      </c>
      <c r="E558" s="4" t="s">
        <v>1151</v>
      </c>
      <c r="F558">
        <v>210</v>
      </c>
      <c r="H558" t="s">
        <v>552</v>
      </c>
      <c r="I558" s="1">
        <v>3938.9</v>
      </c>
      <c r="J558" s="5">
        <f t="shared" si="9"/>
        <v>5911988.0200000107</v>
      </c>
      <c r="K558" s="6">
        <f>J558/Table10[[#Totals],[Product Revenue]]</f>
        <v>0.68428502121820112</v>
      </c>
      <c r="L558" t="str">
        <f>IF(Table10[[#This Row],[Cummuative %]]&lt;=0.8,"A",IF(Table10[[#This Row],[Cummuative %]]&lt;=0.95,"B","C"))</f>
        <v>A</v>
      </c>
    </row>
    <row r="559" spans="1:12" x14ac:dyDescent="0.3">
      <c r="A559" t="s">
        <v>1152</v>
      </c>
      <c r="B559" s="2">
        <v>40518.476388888892</v>
      </c>
      <c r="C559" s="3">
        <v>3.3576388888832298</v>
      </c>
      <c r="E559" s="4" t="s">
        <v>1153</v>
      </c>
      <c r="F559">
        <v>209</v>
      </c>
      <c r="H559" t="s">
        <v>887</v>
      </c>
      <c r="I559" s="1">
        <v>3935.3999999999987</v>
      </c>
      <c r="J559" s="5">
        <f t="shared" si="9"/>
        <v>5915923.4200000111</v>
      </c>
      <c r="K559" s="6">
        <f>J559/Table10[[#Totals],[Product Revenue]]</f>
        <v>0.6847405254011244</v>
      </c>
      <c r="L559" t="str">
        <f>IF(Table10[[#This Row],[Cummuative %]]&lt;=0.8,"A",IF(Table10[[#This Row],[Cummuative %]]&lt;=0.95,"B","C"))</f>
        <v>A</v>
      </c>
    </row>
    <row r="560" spans="1:12" x14ac:dyDescent="0.3">
      <c r="A560" t="s">
        <v>1154</v>
      </c>
      <c r="B560" s="2">
        <v>40514.486805555556</v>
      </c>
      <c r="C560" s="3">
        <v>7.3472222222189885</v>
      </c>
      <c r="E560" s="4" t="s">
        <v>1155</v>
      </c>
      <c r="F560">
        <v>209</v>
      </c>
      <c r="H560" t="s">
        <v>1156</v>
      </c>
      <c r="I560" s="1">
        <v>3913.69</v>
      </c>
      <c r="J560" s="5">
        <f t="shared" si="9"/>
        <v>5919837.1100000115</v>
      </c>
      <c r="K560" s="6">
        <f>J560/Table10[[#Totals],[Product Revenue]]</f>
        <v>0.68519351675287132</v>
      </c>
      <c r="L560" t="str">
        <f>IF(Table10[[#This Row],[Cummuative %]]&lt;=0.8,"A",IF(Table10[[#This Row],[Cummuative %]]&lt;=0.95,"B","C"))</f>
        <v>A</v>
      </c>
    </row>
    <row r="561" spans="1:12" x14ac:dyDescent="0.3">
      <c r="A561" t="s">
        <v>1157</v>
      </c>
      <c r="B561" s="2">
        <v>40421.668055555558</v>
      </c>
      <c r="C561" s="3">
        <v>100.16597222221753</v>
      </c>
      <c r="E561" s="4" t="s">
        <v>998</v>
      </c>
      <c r="F561">
        <v>209</v>
      </c>
      <c r="H561" t="s">
        <v>1158</v>
      </c>
      <c r="I561" s="1">
        <v>3905.0999999999958</v>
      </c>
      <c r="J561" s="5">
        <f t="shared" si="9"/>
        <v>5923742.2100000111</v>
      </c>
      <c r="K561" s="6">
        <f>J561/Table10[[#Totals],[Product Revenue]]</f>
        <v>0.68564551385220895</v>
      </c>
      <c r="L561" t="str">
        <f>IF(Table10[[#This Row],[Cummuative %]]&lt;=0.8,"A",IF(Table10[[#This Row],[Cummuative %]]&lt;=0.95,"B","C"))</f>
        <v>A</v>
      </c>
    </row>
    <row r="562" spans="1:12" x14ac:dyDescent="0.3">
      <c r="A562" t="s">
        <v>1159</v>
      </c>
      <c r="B562" s="2">
        <v>40517.492361111108</v>
      </c>
      <c r="C562" s="3">
        <v>4.3416666666671517</v>
      </c>
      <c r="E562" s="4" t="s">
        <v>1160</v>
      </c>
      <c r="F562">
        <v>209</v>
      </c>
      <c r="H562" t="s">
        <v>1017</v>
      </c>
      <c r="I562" s="1">
        <v>3904.3999999999915</v>
      </c>
      <c r="J562" s="5">
        <f t="shared" si="9"/>
        <v>5927646.6100000115</v>
      </c>
      <c r="K562" s="6">
        <f>J562/Table10[[#Totals],[Product Revenue]]</f>
        <v>0.68609742992981371</v>
      </c>
      <c r="L562" t="str">
        <f>IF(Table10[[#This Row],[Cummuative %]]&lt;=0.8,"A",IF(Table10[[#This Row],[Cummuative %]]&lt;=0.95,"B","C"))</f>
        <v>A</v>
      </c>
    </row>
    <row r="563" spans="1:12" x14ac:dyDescent="0.3">
      <c r="A563" t="s">
        <v>1161</v>
      </c>
      <c r="B563" s="2">
        <v>40518.476388888892</v>
      </c>
      <c r="C563" s="3">
        <v>3.3576388888832298</v>
      </c>
      <c r="E563" s="4" t="s">
        <v>982</v>
      </c>
      <c r="F563">
        <v>207</v>
      </c>
      <c r="H563" t="s">
        <v>1162</v>
      </c>
      <c r="I563" s="1">
        <v>3895.1999999999948</v>
      </c>
      <c r="J563" s="5">
        <f t="shared" si="9"/>
        <v>5931541.8100000117</v>
      </c>
      <c r="K563" s="6">
        <f>J563/Table10[[#Totals],[Product Revenue]]</f>
        <v>0.68654828115035615</v>
      </c>
      <c r="L563" t="str">
        <f>IF(Table10[[#This Row],[Cummuative %]]&lt;=0.8,"A",IF(Table10[[#This Row],[Cummuative %]]&lt;=0.95,"B","C"))</f>
        <v>A</v>
      </c>
    </row>
    <row r="564" spans="1:12" x14ac:dyDescent="0.3">
      <c r="A564" t="s">
        <v>1163</v>
      </c>
      <c r="B564" s="2">
        <v>40518.476388888892</v>
      </c>
      <c r="C564" s="3">
        <v>3.3576388888832298</v>
      </c>
      <c r="E564" s="4" t="s">
        <v>642</v>
      </c>
      <c r="F564">
        <v>207</v>
      </c>
      <c r="H564" t="s">
        <v>1164</v>
      </c>
      <c r="I564" s="1">
        <v>3894.4499999999994</v>
      </c>
      <c r="J564" s="5">
        <f t="shared" si="9"/>
        <v>5935436.2600000119</v>
      </c>
      <c r="K564" s="6">
        <f>J564/Table10[[#Totals],[Product Revenue]]</f>
        <v>0.68699904556189895</v>
      </c>
      <c r="L564" t="str">
        <f>IF(Table10[[#This Row],[Cummuative %]]&lt;=0.8,"A",IF(Table10[[#This Row],[Cummuative %]]&lt;=0.95,"B","C"))</f>
        <v>A</v>
      </c>
    </row>
    <row r="565" spans="1:12" x14ac:dyDescent="0.3">
      <c r="A565" t="s">
        <v>368</v>
      </c>
      <c r="B565" s="2">
        <v>40521.702777777777</v>
      </c>
      <c r="C565" s="3">
        <v>0.13124999999854481</v>
      </c>
      <c r="E565" s="4" t="s">
        <v>462</v>
      </c>
      <c r="F565">
        <v>207</v>
      </c>
      <c r="H565" t="s">
        <v>796</v>
      </c>
      <c r="I565" s="1">
        <v>3892.3499999999926</v>
      </c>
      <c r="J565" s="5">
        <f t="shared" si="9"/>
        <v>5939328.6100000115</v>
      </c>
      <c r="K565" s="6">
        <f>J565/Table10[[#Totals],[Product Revenue]]</f>
        <v>0.68744956690824266</v>
      </c>
      <c r="L565" t="str">
        <f>IF(Table10[[#This Row],[Cummuative %]]&lt;=0.8,"A",IF(Table10[[#This Row],[Cummuative %]]&lt;=0.95,"B","C"))</f>
        <v>A</v>
      </c>
    </row>
    <row r="566" spans="1:12" x14ac:dyDescent="0.3">
      <c r="A566" t="s">
        <v>421</v>
      </c>
      <c r="B566" s="2">
        <v>40521.727083333331</v>
      </c>
      <c r="C566" s="3">
        <v>0.10694444444379769</v>
      </c>
      <c r="E566" s="4" t="s">
        <v>1165</v>
      </c>
      <c r="F566">
        <v>207</v>
      </c>
      <c r="H566" t="s">
        <v>1166</v>
      </c>
      <c r="I566" s="1">
        <v>3885.93</v>
      </c>
      <c r="J566" s="5">
        <f t="shared" si="9"/>
        <v>5943214.5400000112</v>
      </c>
      <c r="K566" s="6">
        <f>J566/Table10[[#Totals],[Product Revenue]]</f>
        <v>0.68789934516954954</v>
      </c>
      <c r="L566" t="str">
        <f>IF(Table10[[#This Row],[Cummuative %]]&lt;=0.8,"A",IF(Table10[[#This Row],[Cummuative %]]&lt;=0.95,"B","C"))</f>
        <v>A</v>
      </c>
    </row>
    <row r="567" spans="1:12" x14ac:dyDescent="0.3">
      <c r="A567" t="s">
        <v>179</v>
      </c>
      <c r="B567" s="2">
        <v>40521.702777777777</v>
      </c>
      <c r="C567" s="3">
        <v>0.13124999999854481</v>
      </c>
      <c r="E567" s="4" t="s">
        <v>922</v>
      </c>
      <c r="F567">
        <v>206</v>
      </c>
      <c r="H567" t="s">
        <v>1167</v>
      </c>
      <c r="I567" s="1">
        <v>3884</v>
      </c>
      <c r="J567" s="5">
        <f t="shared" si="9"/>
        <v>5947098.5400000112</v>
      </c>
      <c r="K567" s="6">
        <f>J567/Table10[[#Totals],[Product Revenue]]</f>
        <v>0.68834890004236393</v>
      </c>
      <c r="L567" t="str">
        <f>IF(Table10[[#This Row],[Cummuative %]]&lt;=0.8,"A",IF(Table10[[#This Row],[Cummuative %]]&lt;=0.95,"B","C"))</f>
        <v>A</v>
      </c>
    </row>
    <row r="568" spans="1:12" x14ac:dyDescent="0.3">
      <c r="A568" t="s">
        <v>1168</v>
      </c>
      <c r="B568" s="2">
        <v>40517.695138888892</v>
      </c>
      <c r="C568" s="3">
        <v>4.1388888888832298</v>
      </c>
      <c r="E568" s="4" t="s">
        <v>1169</v>
      </c>
      <c r="F568">
        <v>206</v>
      </c>
      <c r="H568" t="s">
        <v>1169</v>
      </c>
      <c r="I568" s="1">
        <v>3881.07</v>
      </c>
      <c r="J568" s="5">
        <f t="shared" si="9"/>
        <v>5950979.6100000115</v>
      </c>
      <c r="K568" s="6">
        <f>J568/Table10[[#Totals],[Product Revenue]]</f>
        <v>0.68879811578135308</v>
      </c>
      <c r="L568" t="str">
        <f>IF(Table10[[#This Row],[Cummuative %]]&lt;=0.8,"A",IF(Table10[[#This Row],[Cummuative %]]&lt;=0.95,"B","C"))</f>
        <v>A</v>
      </c>
    </row>
    <row r="569" spans="1:12" x14ac:dyDescent="0.3">
      <c r="A569" t="s">
        <v>675</v>
      </c>
      <c r="B569" s="2">
        <v>40521.702777777777</v>
      </c>
      <c r="C569" s="3">
        <v>0.13124999999854481</v>
      </c>
      <c r="E569" s="4" t="s">
        <v>1170</v>
      </c>
      <c r="F569">
        <v>206</v>
      </c>
      <c r="H569" t="s">
        <v>822</v>
      </c>
      <c r="I569" s="1">
        <v>3875.5</v>
      </c>
      <c r="J569" s="5">
        <f t="shared" si="9"/>
        <v>5954855.1100000115</v>
      </c>
      <c r="K569" s="6">
        <f>J569/Table10[[#Totals],[Product Revenue]]</f>
        <v>0.68924668681883827</v>
      </c>
      <c r="L569" t="str">
        <f>IF(Table10[[#This Row],[Cummuative %]]&lt;=0.8,"A",IF(Table10[[#This Row],[Cummuative %]]&lt;=0.95,"B","C"))</f>
        <v>A</v>
      </c>
    </row>
    <row r="570" spans="1:12" x14ac:dyDescent="0.3">
      <c r="A570" t="s">
        <v>1171</v>
      </c>
      <c r="B570" s="2">
        <v>40519.622916666667</v>
      </c>
      <c r="C570" s="3">
        <v>2.211111111108039</v>
      </c>
      <c r="E570" s="4" t="s">
        <v>896</v>
      </c>
      <c r="F570">
        <v>206</v>
      </c>
      <c r="H570" t="s">
        <v>836</v>
      </c>
      <c r="I570" s="1">
        <v>3870.7199999999871</v>
      </c>
      <c r="J570" s="5">
        <f t="shared" si="9"/>
        <v>5958725.8300000113</v>
      </c>
      <c r="K570" s="6">
        <f>J570/Table10[[#Totals],[Product Revenue]]</f>
        <v>0.68969470459363225</v>
      </c>
      <c r="L570" t="str">
        <f>IF(Table10[[#This Row],[Cummuative %]]&lt;=0.8,"A",IF(Table10[[#This Row],[Cummuative %]]&lt;=0.95,"B","C"))</f>
        <v>A</v>
      </c>
    </row>
    <row r="571" spans="1:12" x14ac:dyDescent="0.3">
      <c r="A571" t="s">
        <v>400</v>
      </c>
      <c r="B571" s="2">
        <v>40521.59652777778</v>
      </c>
      <c r="C571" s="3">
        <v>0.23749999999563443</v>
      </c>
      <c r="E571" s="4" t="s">
        <v>1162</v>
      </c>
      <c r="F571">
        <v>205</v>
      </c>
      <c r="H571" t="s">
        <v>1153</v>
      </c>
      <c r="I571" s="1">
        <v>3864.5999999999995</v>
      </c>
      <c r="J571" s="5">
        <f t="shared" si="9"/>
        <v>5962590.4300000109</v>
      </c>
      <c r="K571" s="6">
        <f>J571/Table10[[#Totals],[Product Revenue]]</f>
        <v>0.69014201400698927</v>
      </c>
      <c r="L571" t="str">
        <f>IF(Table10[[#This Row],[Cummuative %]]&lt;=0.8,"A",IF(Table10[[#This Row],[Cummuative %]]&lt;=0.95,"B","C"))</f>
        <v>A</v>
      </c>
    </row>
    <row r="572" spans="1:12" x14ac:dyDescent="0.3">
      <c r="A572" t="s">
        <v>1172</v>
      </c>
      <c r="B572" s="2">
        <v>40269.504861111112</v>
      </c>
      <c r="C572" s="3">
        <v>252.32916666666279</v>
      </c>
      <c r="E572" s="4" t="s">
        <v>1173</v>
      </c>
      <c r="F572">
        <v>205</v>
      </c>
      <c r="H572" t="s">
        <v>1174</v>
      </c>
      <c r="I572" s="1">
        <v>3851.8999999999974</v>
      </c>
      <c r="J572" s="5">
        <f t="shared" si="9"/>
        <v>5966442.3300000113</v>
      </c>
      <c r="K572" s="6">
        <f>J572/Table10[[#Totals],[Product Revenue]]</f>
        <v>0.69058785345461904</v>
      </c>
      <c r="L572" t="str">
        <f>IF(Table10[[#This Row],[Cummuative %]]&lt;=0.8,"A",IF(Table10[[#This Row],[Cummuative %]]&lt;=0.95,"B","C"))</f>
        <v>A</v>
      </c>
    </row>
    <row r="573" spans="1:12" x14ac:dyDescent="0.3">
      <c r="A573" t="s">
        <v>315</v>
      </c>
      <c r="B573" s="2">
        <v>40520.440972222219</v>
      </c>
      <c r="C573" s="3">
        <v>1.3930555555562023</v>
      </c>
      <c r="E573" s="4" t="s">
        <v>879</v>
      </c>
      <c r="F573">
        <v>205</v>
      </c>
      <c r="H573" t="s">
        <v>1175</v>
      </c>
      <c r="I573" s="1">
        <v>3850.2999999999943</v>
      </c>
      <c r="J573" s="5">
        <f t="shared" si="9"/>
        <v>5970292.6300000111</v>
      </c>
      <c r="K573" s="6">
        <f>J573/Table10[[#Totals],[Product Revenue]]</f>
        <v>0.69103350770971617</v>
      </c>
      <c r="L573" t="str">
        <f>IF(Table10[[#This Row],[Cummuative %]]&lt;=0.8,"A",IF(Table10[[#This Row],[Cummuative %]]&lt;=0.95,"B","C"))</f>
        <v>A</v>
      </c>
    </row>
    <row r="574" spans="1:12" x14ac:dyDescent="0.3">
      <c r="A574" t="s">
        <v>130</v>
      </c>
      <c r="B574" s="2">
        <v>40521.702777777777</v>
      </c>
      <c r="C574" s="3">
        <v>0.13124999999854481</v>
      </c>
      <c r="E574" s="4" t="s">
        <v>1176</v>
      </c>
      <c r="F574">
        <v>204</v>
      </c>
      <c r="H574" t="s">
        <v>977</v>
      </c>
      <c r="I574" s="1">
        <v>3839.5500000000134</v>
      </c>
      <c r="J574" s="5">
        <f t="shared" si="9"/>
        <v>5974132.1800000109</v>
      </c>
      <c r="K574" s="6">
        <f>J574/Table10[[#Totals],[Product Revenue]]</f>
        <v>0.69147791770248512</v>
      </c>
      <c r="L574" t="str">
        <f>IF(Table10[[#This Row],[Cummuative %]]&lt;=0.8,"A",IF(Table10[[#This Row],[Cummuative %]]&lt;=0.95,"B","C"))</f>
        <v>A</v>
      </c>
    </row>
    <row r="575" spans="1:12" x14ac:dyDescent="0.3">
      <c r="A575" t="s">
        <v>1177</v>
      </c>
      <c r="B575" s="2">
        <v>40519.604861111111</v>
      </c>
      <c r="C575" s="3">
        <v>2.2291666666642413</v>
      </c>
      <c r="E575" s="4" t="s">
        <v>1178</v>
      </c>
      <c r="F575">
        <v>204</v>
      </c>
      <c r="H575" t="s">
        <v>1145</v>
      </c>
      <c r="I575" s="1">
        <v>3832.5000000000032</v>
      </c>
      <c r="J575" s="5">
        <f t="shared" si="9"/>
        <v>5977964.6800000109</v>
      </c>
      <c r="K575" s="6">
        <f>J575/Table10[[#Totals],[Product Revenue]]</f>
        <v>0.69192151169065741</v>
      </c>
      <c r="L575" t="str">
        <f>IF(Table10[[#This Row],[Cummuative %]]&lt;=0.8,"A",IF(Table10[[#This Row],[Cummuative %]]&lt;=0.95,"B","C"))</f>
        <v>A</v>
      </c>
    </row>
    <row r="576" spans="1:12" x14ac:dyDescent="0.3">
      <c r="A576" t="s">
        <v>89</v>
      </c>
      <c r="B576" s="2">
        <v>40521.790277777778</v>
      </c>
      <c r="C576" s="3">
        <v>4.3749999997089617E-2</v>
      </c>
      <c r="E576" s="4" t="s">
        <v>1179</v>
      </c>
      <c r="F576">
        <v>202</v>
      </c>
      <c r="H576" t="s">
        <v>1180</v>
      </c>
      <c r="I576" s="1">
        <v>3828.0500000000043</v>
      </c>
      <c r="J576" s="5">
        <f t="shared" si="9"/>
        <v>5981792.7300000107</v>
      </c>
      <c r="K576" s="6">
        <f>J576/Table10[[#Totals],[Product Revenue]]</f>
        <v>0.69236459061209854</v>
      </c>
      <c r="L576" t="str">
        <f>IF(Table10[[#This Row],[Cummuative %]]&lt;=0.8,"A",IF(Table10[[#This Row],[Cummuative %]]&lt;=0.95,"B","C"))</f>
        <v>A</v>
      </c>
    </row>
    <row r="577" spans="1:12" x14ac:dyDescent="0.3">
      <c r="A577" t="s">
        <v>1181</v>
      </c>
      <c r="B577" s="2">
        <v>40364.53402777778</v>
      </c>
      <c r="C577" s="3">
        <v>157.29999999999563</v>
      </c>
      <c r="E577" s="4" t="s">
        <v>1182</v>
      </c>
      <c r="F577">
        <v>202</v>
      </c>
      <c r="H577" t="s">
        <v>1183</v>
      </c>
      <c r="I577" s="1">
        <v>3824.4899999999971</v>
      </c>
      <c r="J577" s="5">
        <f t="shared" si="9"/>
        <v>5985617.2200000109</v>
      </c>
      <c r="K577" s="6">
        <f>J577/Table10[[#Totals],[Product Revenue]]</f>
        <v>0.6928072574801547</v>
      </c>
      <c r="L577" t="str">
        <f>IF(Table10[[#This Row],[Cummuative %]]&lt;=0.8,"A",IF(Table10[[#This Row],[Cummuative %]]&lt;=0.95,"B","C"))</f>
        <v>A</v>
      </c>
    </row>
    <row r="578" spans="1:12" x14ac:dyDescent="0.3">
      <c r="A578" t="s">
        <v>586</v>
      </c>
      <c r="B578" s="2">
        <v>40508.458333333336</v>
      </c>
      <c r="C578" s="3">
        <v>13.375694444439432</v>
      </c>
      <c r="E578" s="4" t="s">
        <v>1001</v>
      </c>
      <c r="F578">
        <v>202</v>
      </c>
      <c r="H578" t="s">
        <v>1184</v>
      </c>
      <c r="I578" s="1">
        <v>3821.1999999999994</v>
      </c>
      <c r="J578" s="5">
        <f t="shared" si="9"/>
        <v>5989438.4200000111</v>
      </c>
      <c r="K578" s="6">
        <f>J578/Table10[[#Totals],[Product Revenue]]</f>
        <v>0.69324954354606572</v>
      </c>
      <c r="L578" t="str">
        <f>IF(Table10[[#This Row],[Cummuative %]]&lt;=0.8,"A",IF(Table10[[#This Row],[Cummuative %]]&lt;=0.95,"B","C"))</f>
        <v>A</v>
      </c>
    </row>
    <row r="579" spans="1:12" x14ac:dyDescent="0.3">
      <c r="A579" t="s">
        <v>1185</v>
      </c>
      <c r="B579" s="2">
        <v>40521.703472222223</v>
      </c>
      <c r="C579" s="3">
        <v>0.13055555555183673</v>
      </c>
      <c r="E579" s="4" t="s">
        <v>1186</v>
      </c>
      <c r="F579">
        <v>201</v>
      </c>
      <c r="H579" t="s">
        <v>1187</v>
      </c>
      <c r="I579" s="1">
        <v>3807.549999999997</v>
      </c>
      <c r="J579" s="5">
        <f t="shared" si="9"/>
        <v>5993245.9700000109</v>
      </c>
      <c r="K579" s="6">
        <f>J579/Table10[[#Totals],[Product Revenue]]</f>
        <v>0.69369024968818327</v>
      </c>
      <c r="L579" t="str">
        <f>IF(Table10[[#This Row],[Cummuative %]]&lt;=0.8,"A",IF(Table10[[#This Row],[Cummuative %]]&lt;=0.95,"B","C"))</f>
        <v>A</v>
      </c>
    </row>
    <row r="580" spans="1:12" x14ac:dyDescent="0.3">
      <c r="A580" t="s">
        <v>1188</v>
      </c>
      <c r="B580" s="2">
        <v>40512.588194444441</v>
      </c>
      <c r="C580" s="3">
        <v>9.2458333333343035</v>
      </c>
      <c r="E580" s="4" t="s">
        <v>310</v>
      </c>
      <c r="F580">
        <v>201</v>
      </c>
      <c r="H580" t="s">
        <v>590</v>
      </c>
      <c r="I580" s="1">
        <v>3806.4599999999896</v>
      </c>
      <c r="J580" s="5">
        <f t="shared" si="9"/>
        <v>5997052.4300000109</v>
      </c>
      <c r="K580" s="6">
        <f>J580/Table10[[#Totals],[Product Revenue]]</f>
        <v>0.69413082966788797</v>
      </c>
      <c r="L580" t="str">
        <f>IF(Table10[[#This Row],[Cummuative %]]&lt;=0.8,"A",IF(Table10[[#This Row],[Cummuative %]]&lt;=0.95,"B","C"))</f>
        <v>A</v>
      </c>
    </row>
    <row r="581" spans="1:12" x14ac:dyDescent="0.3">
      <c r="A581" t="s">
        <v>1189</v>
      </c>
      <c r="B581" s="2">
        <v>40507.620833333334</v>
      </c>
      <c r="C581" s="3">
        <v>14.213194444440887</v>
      </c>
      <c r="E581" s="4" t="s">
        <v>1190</v>
      </c>
      <c r="F581">
        <v>201</v>
      </c>
      <c r="H581" t="s">
        <v>930</v>
      </c>
      <c r="I581" s="1">
        <v>3790.6500000000065</v>
      </c>
      <c r="J581" s="5">
        <f t="shared" si="9"/>
        <v>6000843.0800000113</v>
      </c>
      <c r="K581" s="6">
        <f>J581/Table10[[#Totals],[Product Revenue]]</f>
        <v>0.69456957971388034</v>
      </c>
      <c r="L581" t="str">
        <f>IF(Table10[[#This Row],[Cummuative %]]&lt;=0.8,"A",IF(Table10[[#This Row],[Cummuative %]]&lt;=0.95,"B","C"))</f>
        <v>A</v>
      </c>
    </row>
    <row r="582" spans="1:12" x14ac:dyDescent="0.3">
      <c r="A582" t="s">
        <v>1191</v>
      </c>
      <c r="B582" s="2">
        <v>40521.482638888891</v>
      </c>
      <c r="C582" s="3">
        <v>0.351388888884685</v>
      </c>
      <c r="E582" s="4" t="s">
        <v>863</v>
      </c>
      <c r="F582">
        <v>201</v>
      </c>
      <c r="H582" t="s">
        <v>490</v>
      </c>
      <c r="I582" s="1">
        <v>3784.75</v>
      </c>
      <c r="J582" s="5">
        <f t="shared" si="9"/>
        <v>6004627.8300000113</v>
      </c>
      <c r="K582" s="6">
        <f>J582/Table10[[#Totals],[Product Revenue]]</f>
        <v>0.69500764686240868</v>
      </c>
      <c r="L582" t="str">
        <f>IF(Table10[[#This Row],[Cummuative %]]&lt;=0.8,"A",IF(Table10[[#This Row],[Cummuative %]]&lt;=0.95,"B","C"))</f>
        <v>A</v>
      </c>
    </row>
    <row r="583" spans="1:12" x14ac:dyDescent="0.3">
      <c r="A583" t="s">
        <v>1192</v>
      </c>
      <c r="B583" s="2">
        <v>40521.703472222223</v>
      </c>
      <c r="C583" s="3">
        <v>0.13055555555183673</v>
      </c>
      <c r="E583" s="4" t="s">
        <v>794</v>
      </c>
      <c r="F583">
        <v>200</v>
      </c>
      <c r="H583" t="s">
        <v>483</v>
      </c>
      <c r="I583" s="1">
        <v>3777.3</v>
      </c>
      <c r="J583" s="5">
        <f t="shared" si="9"/>
        <v>6008405.1300000111</v>
      </c>
      <c r="K583" s="6">
        <f>J583/Table10[[#Totals],[Product Revenue]]</f>
        <v>0.69544485170820736</v>
      </c>
      <c r="L583" t="str">
        <f>IF(Table10[[#This Row],[Cummuative %]]&lt;=0.8,"A",IF(Table10[[#This Row],[Cummuative %]]&lt;=0.95,"B","C"))</f>
        <v>A</v>
      </c>
    </row>
    <row r="584" spans="1:12" x14ac:dyDescent="0.3">
      <c r="A584" t="s">
        <v>1193</v>
      </c>
      <c r="B584" s="2">
        <v>40521.703472222223</v>
      </c>
      <c r="C584" s="3">
        <v>0.13055555555183673</v>
      </c>
      <c r="E584" s="4" t="s">
        <v>1194</v>
      </c>
      <c r="F584">
        <v>200</v>
      </c>
      <c r="H584" t="s">
        <v>968</v>
      </c>
      <c r="I584" s="1">
        <v>3775.3299999999922</v>
      </c>
      <c r="J584" s="5">
        <f t="shared" ref="J584:J647" si="10">J583+I584</f>
        <v>6012180.4600000111</v>
      </c>
      <c r="K584" s="6">
        <f>J584/Table10[[#Totals],[Product Revenue]]</f>
        <v>0.69588182853570024</v>
      </c>
      <c r="L584" t="str">
        <f>IF(Table10[[#This Row],[Cummuative %]]&lt;=0.8,"A",IF(Table10[[#This Row],[Cummuative %]]&lt;=0.95,"B","C"))</f>
        <v>A</v>
      </c>
    </row>
    <row r="585" spans="1:12" x14ac:dyDescent="0.3">
      <c r="A585" t="s">
        <v>1195</v>
      </c>
      <c r="B585" s="2">
        <v>40275.591666666667</v>
      </c>
      <c r="C585" s="3">
        <v>246.24236111110804</v>
      </c>
      <c r="E585" s="4" t="s">
        <v>1196</v>
      </c>
      <c r="F585">
        <v>200</v>
      </c>
      <c r="H585" t="s">
        <v>646</v>
      </c>
      <c r="I585" s="1">
        <v>3774.0299999999997</v>
      </c>
      <c r="J585" s="5">
        <f t="shared" si="10"/>
        <v>6015954.4900000114</v>
      </c>
      <c r="K585" s="6">
        <f>J585/Table10[[#Totals],[Product Revenue]]</f>
        <v>0.69631865489426048</v>
      </c>
      <c r="L585" t="str">
        <f>IF(Table10[[#This Row],[Cummuative %]]&lt;=0.8,"A",IF(Table10[[#This Row],[Cummuative %]]&lt;=0.95,"B","C"))</f>
        <v>A</v>
      </c>
    </row>
    <row r="586" spans="1:12" x14ac:dyDescent="0.3">
      <c r="A586" t="s">
        <v>1197</v>
      </c>
      <c r="B586" s="2">
        <v>40505.64166666667</v>
      </c>
      <c r="C586" s="3">
        <v>16.192361111105129</v>
      </c>
      <c r="E586" s="4" t="s">
        <v>1198</v>
      </c>
      <c r="F586">
        <v>200</v>
      </c>
      <c r="H586" t="s">
        <v>1199</v>
      </c>
      <c r="I586" s="1">
        <v>3772.0799999999958</v>
      </c>
      <c r="J586" s="5">
        <f t="shared" si="10"/>
        <v>6019726.5700000115</v>
      </c>
      <c r="K586" s="6">
        <f>J586/Table10[[#Totals],[Product Revenue]]</f>
        <v>0.69675525554942164</v>
      </c>
      <c r="L586" t="str">
        <f>IF(Table10[[#This Row],[Cummuative %]]&lt;=0.8,"A",IF(Table10[[#This Row],[Cummuative %]]&lt;=0.95,"B","C"))</f>
        <v>A</v>
      </c>
    </row>
    <row r="587" spans="1:12" x14ac:dyDescent="0.3">
      <c r="A587" t="s">
        <v>1200</v>
      </c>
      <c r="B587" s="2">
        <v>40517.497916666667</v>
      </c>
      <c r="C587" s="3">
        <v>4.336111111108039</v>
      </c>
      <c r="E587" s="4" t="s">
        <v>798</v>
      </c>
      <c r="F587">
        <v>199</v>
      </c>
      <c r="H587" t="s">
        <v>915</v>
      </c>
      <c r="I587" s="1">
        <v>3769.630000000001</v>
      </c>
      <c r="J587" s="5">
        <f t="shared" si="10"/>
        <v>6023496.2000000114</v>
      </c>
      <c r="K587" s="6">
        <f>J587/Table10[[#Totals],[Product Revenue]]</f>
        <v>0.69719157262851728</v>
      </c>
      <c r="L587" t="str">
        <f>IF(Table10[[#This Row],[Cummuative %]]&lt;=0.8,"A",IF(Table10[[#This Row],[Cummuative %]]&lt;=0.95,"B","C"))</f>
        <v>A</v>
      </c>
    </row>
    <row r="588" spans="1:12" x14ac:dyDescent="0.3">
      <c r="A588" t="s">
        <v>1201</v>
      </c>
      <c r="B588" s="2">
        <v>40437.45208333333</v>
      </c>
      <c r="C588" s="3">
        <v>84.381944444445253</v>
      </c>
      <c r="E588" s="4" t="s">
        <v>1202</v>
      </c>
      <c r="F588">
        <v>199</v>
      </c>
      <c r="H588" t="s">
        <v>1203</v>
      </c>
      <c r="I588" s="1">
        <v>3766.7000000000012</v>
      </c>
      <c r="J588" s="5">
        <f t="shared" si="10"/>
        <v>6027262.9000000115</v>
      </c>
      <c r="K588" s="6">
        <f>J588/Table10[[#Totals],[Product Revenue]]</f>
        <v>0.69762755057378767</v>
      </c>
      <c r="L588" t="str">
        <f>IF(Table10[[#This Row],[Cummuative %]]&lt;=0.8,"A",IF(Table10[[#This Row],[Cummuative %]]&lt;=0.95,"B","C"))</f>
        <v>A</v>
      </c>
    </row>
    <row r="589" spans="1:12" x14ac:dyDescent="0.3">
      <c r="A589" t="s">
        <v>1204</v>
      </c>
      <c r="B589" s="2">
        <v>40520.51666666667</v>
      </c>
      <c r="C589" s="3">
        <v>1.3173611111051287</v>
      </c>
      <c r="E589" s="4" t="s">
        <v>1079</v>
      </c>
      <c r="F589">
        <v>199</v>
      </c>
      <c r="H589" t="s">
        <v>951</v>
      </c>
      <c r="I589" s="1">
        <v>3765.0999999999935</v>
      </c>
      <c r="J589" s="5">
        <f t="shared" si="10"/>
        <v>6031028.0000000112</v>
      </c>
      <c r="K589" s="6">
        <f>J589/Table10[[#Totals],[Product Revenue]]</f>
        <v>0.69806334332652542</v>
      </c>
      <c r="L589" t="str">
        <f>IF(Table10[[#This Row],[Cummuative %]]&lt;=0.8,"A",IF(Table10[[#This Row],[Cummuative %]]&lt;=0.95,"B","C"))</f>
        <v>A</v>
      </c>
    </row>
    <row r="590" spans="1:12" x14ac:dyDescent="0.3">
      <c r="A590" t="s">
        <v>1205</v>
      </c>
      <c r="B590" s="2">
        <v>40498.615277777775</v>
      </c>
      <c r="C590" s="3">
        <v>23.21875</v>
      </c>
      <c r="E590" s="4" t="s">
        <v>817</v>
      </c>
      <c r="F590">
        <v>199</v>
      </c>
      <c r="H590" t="s">
        <v>1112</v>
      </c>
      <c r="I590" s="1">
        <v>3761.7100000000055</v>
      </c>
      <c r="J590" s="5">
        <f t="shared" si="10"/>
        <v>6034789.7100000111</v>
      </c>
      <c r="K590" s="6">
        <f>J590/Table10[[#Totals],[Product Revenue]]</f>
        <v>0.6984987437025848</v>
      </c>
      <c r="L590" t="str">
        <f>IF(Table10[[#This Row],[Cummuative %]]&lt;=0.8,"A",IF(Table10[[#This Row],[Cummuative %]]&lt;=0.95,"B","C"))</f>
        <v>A</v>
      </c>
    </row>
    <row r="591" spans="1:12" x14ac:dyDescent="0.3">
      <c r="A591" t="s">
        <v>1206</v>
      </c>
      <c r="B591" s="2">
        <v>40497.536111111112</v>
      </c>
      <c r="C591" s="3">
        <v>24.297916666662786</v>
      </c>
      <c r="E591" s="4" t="s">
        <v>1207</v>
      </c>
      <c r="F591">
        <v>199</v>
      </c>
      <c r="H591" t="s">
        <v>1208</v>
      </c>
      <c r="I591" s="1">
        <v>3757.349999999989</v>
      </c>
      <c r="J591" s="5">
        <f t="shared" si="10"/>
        <v>6038547.0600000108</v>
      </c>
      <c r="K591" s="6">
        <f>J591/Table10[[#Totals],[Product Revenue]]</f>
        <v>0.69893363942899289</v>
      </c>
      <c r="L591" t="str">
        <f>IF(Table10[[#This Row],[Cummuative %]]&lt;=0.8,"A",IF(Table10[[#This Row],[Cummuative %]]&lt;=0.95,"B","C"))</f>
        <v>A</v>
      </c>
    </row>
    <row r="592" spans="1:12" x14ac:dyDescent="0.3">
      <c r="A592" t="s">
        <v>1209</v>
      </c>
      <c r="B592" s="2">
        <v>40512.504861111112</v>
      </c>
      <c r="C592" s="3">
        <v>9.3291666666627862</v>
      </c>
      <c r="E592" s="4" t="s">
        <v>528</v>
      </c>
      <c r="F592">
        <v>199</v>
      </c>
      <c r="H592" t="s">
        <v>1210</v>
      </c>
      <c r="I592" s="1">
        <v>3756.2500000000005</v>
      </c>
      <c r="J592" s="5">
        <f t="shared" si="10"/>
        <v>6042303.3100000108</v>
      </c>
      <c r="K592" s="6">
        <f>J592/Table10[[#Totals],[Product Revenue]]</f>
        <v>0.69936840783553489</v>
      </c>
      <c r="L592" t="str">
        <f>IF(Table10[[#This Row],[Cummuative %]]&lt;=0.8,"A",IF(Table10[[#This Row],[Cummuative %]]&lt;=0.95,"B","C"))</f>
        <v>A</v>
      </c>
    </row>
    <row r="593" spans="1:12" x14ac:dyDescent="0.3">
      <c r="A593" t="s">
        <v>1211</v>
      </c>
      <c r="B593" s="2">
        <v>40520.531944444447</v>
      </c>
      <c r="C593" s="3">
        <v>1.3020833333284827</v>
      </c>
      <c r="E593" s="4" t="s">
        <v>1212</v>
      </c>
      <c r="F593">
        <v>198</v>
      </c>
      <c r="H593" t="s">
        <v>1213</v>
      </c>
      <c r="I593" s="1">
        <v>3751.3999999999996</v>
      </c>
      <c r="J593" s="5">
        <f t="shared" si="10"/>
        <v>6046054.7100000111</v>
      </c>
      <c r="K593" s="6">
        <f>J593/Table10[[#Totals],[Product Revenue]]</f>
        <v>0.69980261487721263</v>
      </c>
      <c r="L593" t="str">
        <f>IF(Table10[[#This Row],[Cummuative %]]&lt;=0.8,"A",IF(Table10[[#This Row],[Cummuative %]]&lt;=0.95,"B","C"))</f>
        <v>A</v>
      </c>
    </row>
    <row r="594" spans="1:12" x14ac:dyDescent="0.3">
      <c r="A594" t="s">
        <v>1214</v>
      </c>
      <c r="B594" s="2">
        <v>40517.683333333334</v>
      </c>
      <c r="C594" s="3">
        <v>4.1506944444408873</v>
      </c>
      <c r="E594" s="4" t="s">
        <v>1097</v>
      </c>
      <c r="F594">
        <v>198</v>
      </c>
      <c r="H594" t="s">
        <v>330</v>
      </c>
      <c r="I594" s="1">
        <v>3734.339999999992</v>
      </c>
      <c r="J594" s="5">
        <f t="shared" si="10"/>
        <v>6049789.050000011</v>
      </c>
      <c r="K594" s="6">
        <f>J594/Table10[[#Totals],[Product Revenue]]</f>
        <v>0.70023484730351171</v>
      </c>
      <c r="L594" t="str">
        <f>IF(Table10[[#This Row],[Cummuative %]]&lt;=0.8,"A",IF(Table10[[#This Row],[Cummuative %]]&lt;=0.95,"B","C"))</f>
        <v>A</v>
      </c>
    </row>
    <row r="595" spans="1:12" x14ac:dyDescent="0.3">
      <c r="A595" t="s">
        <v>1215</v>
      </c>
      <c r="B595" s="2">
        <v>40407.65902777778</v>
      </c>
      <c r="C595" s="3">
        <v>114.17499999999563</v>
      </c>
      <c r="E595" s="4" t="s">
        <v>889</v>
      </c>
      <c r="F595">
        <v>198</v>
      </c>
      <c r="H595" t="s">
        <v>237</v>
      </c>
      <c r="I595" s="1">
        <v>3724.1099999999901</v>
      </c>
      <c r="J595" s="5">
        <f t="shared" si="10"/>
        <v>6053513.1600000113</v>
      </c>
      <c r="K595" s="6">
        <f>J595/Table10[[#Totals],[Product Revenue]]</f>
        <v>0.70066589565505577</v>
      </c>
      <c r="L595" t="str">
        <f>IF(Table10[[#This Row],[Cummuative %]]&lt;=0.8,"A",IF(Table10[[#This Row],[Cummuative %]]&lt;=0.95,"B","C"))</f>
        <v>A</v>
      </c>
    </row>
    <row r="596" spans="1:12" x14ac:dyDescent="0.3">
      <c r="A596" t="s">
        <v>1216</v>
      </c>
      <c r="B596" s="2">
        <v>40510.622916666667</v>
      </c>
      <c r="C596" s="3">
        <v>11.211111111108039</v>
      </c>
      <c r="E596" s="4" t="s">
        <v>1217</v>
      </c>
      <c r="F596">
        <v>197</v>
      </c>
      <c r="H596" t="s">
        <v>1218</v>
      </c>
      <c r="I596" s="1">
        <v>3705.9000000000065</v>
      </c>
      <c r="J596" s="5">
        <f t="shared" si="10"/>
        <v>6057219.0600000117</v>
      </c>
      <c r="K596" s="6">
        <f>J596/Table10[[#Totals],[Product Revenue]]</f>
        <v>0.70109483628408853</v>
      </c>
      <c r="L596" t="str">
        <f>IF(Table10[[#This Row],[Cummuative %]]&lt;=0.8,"A",IF(Table10[[#This Row],[Cummuative %]]&lt;=0.95,"B","C"))</f>
        <v>A</v>
      </c>
    </row>
    <row r="597" spans="1:12" x14ac:dyDescent="0.3">
      <c r="A597" t="s">
        <v>1219</v>
      </c>
      <c r="B597" s="2">
        <v>40521.703472222223</v>
      </c>
      <c r="C597" s="3">
        <v>0.13055555555183673</v>
      </c>
      <c r="E597" s="4" t="s">
        <v>1220</v>
      </c>
      <c r="F597">
        <v>197</v>
      </c>
      <c r="H597" t="s">
        <v>996</v>
      </c>
      <c r="I597" s="1">
        <v>3692.25</v>
      </c>
      <c r="J597" s="5">
        <f t="shared" si="10"/>
        <v>6060911.3100000117</v>
      </c>
      <c r="K597" s="6">
        <f>J597/Table10[[#Totals],[Product Revenue]]</f>
        <v>0.70152219698932772</v>
      </c>
      <c r="L597" t="str">
        <f>IF(Table10[[#This Row],[Cummuative %]]&lt;=0.8,"A",IF(Table10[[#This Row],[Cummuative %]]&lt;=0.95,"B","C"))</f>
        <v>A</v>
      </c>
    </row>
    <row r="598" spans="1:12" x14ac:dyDescent="0.3">
      <c r="A598" t="s">
        <v>1221</v>
      </c>
      <c r="B598" s="2">
        <v>40515.482638888891</v>
      </c>
      <c r="C598" s="3">
        <v>6.351388888884685</v>
      </c>
      <c r="E598" s="4" t="s">
        <v>1222</v>
      </c>
      <c r="F598">
        <v>197</v>
      </c>
      <c r="H598" t="s">
        <v>501</v>
      </c>
      <c r="I598" s="1">
        <v>3683.7</v>
      </c>
      <c r="J598" s="5">
        <f t="shared" si="10"/>
        <v>6064595.0100000119</v>
      </c>
      <c r="K598" s="6">
        <f>J598/Table10[[#Totals],[Product Revenue]]</f>
        <v>0.70194856807197104</v>
      </c>
      <c r="L598" t="str">
        <f>IF(Table10[[#This Row],[Cummuative %]]&lt;=0.8,"A",IF(Table10[[#This Row],[Cummuative %]]&lt;=0.95,"B","C"))</f>
        <v>A</v>
      </c>
    </row>
    <row r="599" spans="1:12" x14ac:dyDescent="0.3">
      <c r="A599" t="s">
        <v>1180</v>
      </c>
      <c r="B599" s="2">
        <v>40517.509027777778</v>
      </c>
      <c r="C599" s="3">
        <v>4.3249999999970896</v>
      </c>
      <c r="E599" s="4" t="s">
        <v>1223</v>
      </c>
      <c r="F599">
        <v>197</v>
      </c>
      <c r="H599" t="s">
        <v>1104</v>
      </c>
      <c r="I599" s="1">
        <v>3678.6999999999962</v>
      </c>
      <c r="J599" s="5">
        <f t="shared" si="10"/>
        <v>6068273.7100000121</v>
      </c>
      <c r="K599" s="6">
        <f>J599/Table10[[#Totals],[Product Revenue]]</f>
        <v>0.70237436042794998</v>
      </c>
      <c r="L599" t="str">
        <f>IF(Table10[[#This Row],[Cummuative %]]&lt;=0.8,"A",IF(Table10[[#This Row],[Cummuative %]]&lt;=0.95,"B","C"))</f>
        <v>A</v>
      </c>
    </row>
    <row r="600" spans="1:12" x14ac:dyDescent="0.3">
      <c r="A600" t="s">
        <v>1224</v>
      </c>
      <c r="B600" s="2">
        <v>40507.607638888891</v>
      </c>
      <c r="C600" s="3">
        <v>14.226388888884685</v>
      </c>
      <c r="E600" s="4" t="s">
        <v>1225</v>
      </c>
      <c r="F600">
        <v>197</v>
      </c>
      <c r="H600" t="s">
        <v>1226</v>
      </c>
      <c r="I600" s="1">
        <v>3654.77</v>
      </c>
      <c r="J600" s="5">
        <f t="shared" si="10"/>
        <v>6071928.4800000116</v>
      </c>
      <c r="K600" s="6">
        <f>J600/Table10[[#Totals],[Product Revenue]]</f>
        <v>0.70279738299811367</v>
      </c>
      <c r="L600" t="str">
        <f>IF(Table10[[#This Row],[Cummuative %]]&lt;=0.8,"A",IF(Table10[[#This Row],[Cummuative %]]&lt;=0.95,"B","C"))</f>
        <v>A</v>
      </c>
    </row>
    <row r="601" spans="1:12" x14ac:dyDescent="0.3">
      <c r="A601" t="s">
        <v>1227</v>
      </c>
      <c r="B601" s="2">
        <v>40517.529166666667</v>
      </c>
      <c r="C601" s="3">
        <v>4.304861111108039</v>
      </c>
      <c r="E601" s="4" t="s">
        <v>1177</v>
      </c>
      <c r="F601">
        <v>197</v>
      </c>
      <c r="H601" t="s">
        <v>1228</v>
      </c>
      <c r="I601" s="1">
        <v>3652.2300000000009</v>
      </c>
      <c r="J601" s="5">
        <f t="shared" si="10"/>
        <v>6075580.7100000121</v>
      </c>
      <c r="K601" s="6">
        <f>J601/Table10[[#Totals],[Product Revenue]]</f>
        <v>0.70322011157513198</v>
      </c>
      <c r="L601" t="str">
        <f>IF(Table10[[#This Row],[Cummuative %]]&lt;=0.8,"A",IF(Table10[[#This Row],[Cummuative %]]&lt;=0.95,"B","C"))</f>
        <v>A</v>
      </c>
    </row>
    <row r="602" spans="1:12" x14ac:dyDescent="0.3">
      <c r="A602" t="s">
        <v>225</v>
      </c>
      <c r="B602" s="2">
        <v>40521.834027777775</v>
      </c>
      <c r="C602" s="3">
        <v>0</v>
      </c>
      <c r="E602" s="4" t="s">
        <v>1229</v>
      </c>
      <c r="F602">
        <v>197</v>
      </c>
      <c r="H602" t="s">
        <v>1230</v>
      </c>
      <c r="I602" s="1">
        <v>3643.3499999999935</v>
      </c>
      <c r="J602" s="5">
        <f t="shared" si="10"/>
        <v>6079224.0600000117</v>
      </c>
      <c r="K602" s="6">
        <f>J602/Table10[[#Totals],[Product Revenue]]</f>
        <v>0.70364181233359446</v>
      </c>
      <c r="L602" t="str">
        <f>IF(Table10[[#This Row],[Cummuative %]]&lt;=0.8,"A",IF(Table10[[#This Row],[Cummuative %]]&lt;=0.95,"B","C"))</f>
        <v>A</v>
      </c>
    </row>
    <row r="603" spans="1:12" x14ac:dyDescent="0.3">
      <c r="A603" t="s">
        <v>1231</v>
      </c>
      <c r="B603" s="2">
        <v>40521.834027777775</v>
      </c>
      <c r="C603" s="3">
        <v>0</v>
      </c>
      <c r="E603" s="4" t="s">
        <v>1232</v>
      </c>
      <c r="F603">
        <v>196</v>
      </c>
      <c r="H603" t="s">
        <v>1233</v>
      </c>
      <c r="I603" s="1">
        <v>3632.97</v>
      </c>
      <c r="J603" s="5">
        <f t="shared" si="10"/>
        <v>6082857.0300000114</v>
      </c>
      <c r="K603" s="6">
        <f>J603/Table10[[#Totals],[Product Revenue]]</f>
        <v>0.70406231165550193</v>
      </c>
      <c r="L603" t="str">
        <f>IF(Table10[[#This Row],[Cummuative %]]&lt;=0.8,"A",IF(Table10[[#This Row],[Cummuative %]]&lt;=0.95,"B","C"))</f>
        <v>A</v>
      </c>
    </row>
    <row r="604" spans="1:12" x14ac:dyDescent="0.3">
      <c r="A604" t="s">
        <v>24</v>
      </c>
      <c r="B604" s="2">
        <v>40521.807638888888</v>
      </c>
      <c r="C604" s="3">
        <v>2.6388888887595385E-2</v>
      </c>
      <c r="E604" s="4" t="s">
        <v>806</v>
      </c>
      <c r="F604">
        <v>196</v>
      </c>
      <c r="H604" t="s">
        <v>1234</v>
      </c>
      <c r="I604" s="1">
        <v>3618.9000000000101</v>
      </c>
      <c r="J604" s="5">
        <f t="shared" si="10"/>
        <v>6086475.9300000118</v>
      </c>
      <c r="K604" s="6">
        <f>J604/Table10[[#Totals],[Product Revenue]]</f>
        <v>0.70448118244057611</v>
      </c>
      <c r="L604" t="str">
        <f>IF(Table10[[#This Row],[Cummuative %]]&lt;=0.8,"A",IF(Table10[[#This Row],[Cummuative %]]&lt;=0.95,"B","C"))</f>
        <v>A</v>
      </c>
    </row>
    <row r="605" spans="1:12" x14ac:dyDescent="0.3">
      <c r="A605" t="s">
        <v>161</v>
      </c>
      <c r="B605" s="2">
        <v>40520.700694444444</v>
      </c>
      <c r="C605" s="3">
        <v>1.1333333333313931</v>
      </c>
      <c r="E605" s="4" t="s">
        <v>1235</v>
      </c>
      <c r="F605">
        <v>195</v>
      </c>
      <c r="H605" t="s">
        <v>957</v>
      </c>
      <c r="I605" s="1">
        <v>3588.74999999999</v>
      </c>
      <c r="J605" s="5">
        <f t="shared" si="10"/>
        <v>6090064.6800000118</v>
      </c>
      <c r="K605" s="6">
        <f>J605/Table10[[#Totals],[Product Revenue]]</f>
        <v>0.70489656350386476</v>
      </c>
      <c r="L605" t="str">
        <f>IF(Table10[[#This Row],[Cummuative %]]&lt;=0.8,"A",IF(Table10[[#This Row],[Cummuative %]]&lt;=0.95,"B","C"))</f>
        <v>A</v>
      </c>
    </row>
    <row r="606" spans="1:12" x14ac:dyDescent="0.3">
      <c r="A606" t="s">
        <v>1236</v>
      </c>
      <c r="B606" s="2">
        <v>40459.557638888888</v>
      </c>
      <c r="C606" s="3">
        <v>62.276388888887595</v>
      </c>
      <c r="E606" s="4" t="s">
        <v>1127</v>
      </c>
      <c r="F606">
        <v>195</v>
      </c>
      <c r="H606" t="s">
        <v>893</v>
      </c>
      <c r="I606" s="1">
        <v>3583.1000000000004</v>
      </c>
      <c r="J606" s="5">
        <f t="shared" si="10"/>
        <v>6093647.7800000114</v>
      </c>
      <c r="K606" s="6">
        <f>J606/Table10[[#Totals],[Product Revenue]]</f>
        <v>0.7053112906060226</v>
      </c>
      <c r="L606" t="str">
        <f>IF(Table10[[#This Row],[Cummuative %]]&lt;=0.8,"A",IF(Table10[[#This Row],[Cummuative %]]&lt;=0.95,"B","C"))</f>
        <v>A</v>
      </c>
    </row>
    <row r="607" spans="1:12" x14ac:dyDescent="0.3">
      <c r="A607" t="s">
        <v>1237</v>
      </c>
      <c r="B607" s="2">
        <v>40520.615277777775</v>
      </c>
      <c r="C607" s="3">
        <v>1.21875</v>
      </c>
      <c r="E607" s="4" t="s">
        <v>1238</v>
      </c>
      <c r="F607">
        <v>195</v>
      </c>
      <c r="H607" t="s">
        <v>923</v>
      </c>
      <c r="I607" s="1">
        <v>3579.5</v>
      </c>
      <c r="J607" s="5">
        <f t="shared" si="10"/>
        <v>6097227.2800000114</v>
      </c>
      <c r="K607" s="6">
        <f>J607/Table10[[#Totals],[Product Revenue]]</f>
        <v>0.70572560102498227</v>
      </c>
      <c r="L607" t="str">
        <f>IF(Table10[[#This Row],[Cummuative %]]&lt;=0.8,"A",IF(Table10[[#This Row],[Cummuative %]]&lt;=0.95,"B","C"))</f>
        <v>A</v>
      </c>
    </row>
    <row r="608" spans="1:12" x14ac:dyDescent="0.3">
      <c r="A608" t="s">
        <v>578</v>
      </c>
      <c r="B608" s="2">
        <v>40519.520138888889</v>
      </c>
      <c r="C608" s="3">
        <v>2.3138888888861402</v>
      </c>
      <c r="E608" s="4" t="s">
        <v>1239</v>
      </c>
      <c r="F608">
        <v>195</v>
      </c>
      <c r="H608" t="s">
        <v>1240</v>
      </c>
      <c r="I608" s="1">
        <v>3576.25</v>
      </c>
      <c r="J608" s="5">
        <f t="shared" si="10"/>
        <v>6100803.5300000114</v>
      </c>
      <c r="K608" s="6">
        <f>J608/Table10[[#Totals],[Product Revenue]]</f>
        <v>0.70613953527161011</v>
      </c>
      <c r="L608" t="str">
        <f>IF(Table10[[#This Row],[Cummuative %]]&lt;=0.8,"A",IF(Table10[[#This Row],[Cummuative %]]&lt;=0.95,"B","C"))</f>
        <v>A</v>
      </c>
    </row>
    <row r="609" spans="1:12" x14ac:dyDescent="0.3">
      <c r="A609" t="s">
        <v>214</v>
      </c>
      <c r="B609" s="2">
        <v>40521.673611111109</v>
      </c>
      <c r="C609" s="3">
        <v>0.16041666666569654</v>
      </c>
      <c r="E609" s="4" t="s">
        <v>1241</v>
      </c>
      <c r="F609">
        <v>194</v>
      </c>
      <c r="H609" t="s">
        <v>1242</v>
      </c>
      <c r="I609" s="1">
        <v>3573.3499999999935</v>
      </c>
      <c r="J609" s="5">
        <f t="shared" si="10"/>
        <v>6104376.8800000111</v>
      </c>
      <c r="K609" s="6">
        <f>J609/Table10[[#Totals],[Product Revenue]]</f>
        <v>0.70655313385677265</v>
      </c>
      <c r="L609" t="str">
        <f>IF(Table10[[#This Row],[Cummuative %]]&lt;=0.8,"A",IF(Table10[[#This Row],[Cummuative %]]&lt;=0.95,"B","C"))</f>
        <v>A</v>
      </c>
    </row>
    <row r="610" spans="1:12" x14ac:dyDescent="0.3">
      <c r="A610" t="s">
        <v>465</v>
      </c>
      <c r="B610" s="2">
        <v>40520.426388888889</v>
      </c>
      <c r="C610" s="3">
        <v>1.4076388888861402</v>
      </c>
      <c r="E610" s="4" t="s">
        <v>1243</v>
      </c>
      <c r="F610">
        <v>193</v>
      </c>
      <c r="H610" t="s">
        <v>1244</v>
      </c>
      <c r="I610" s="1">
        <v>3564.3000000000015</v>
      </c>
      <c r="J610" s="5">
        <f t="shared" si="10"/>
        <v>6107941.1800000109</v>
      </c>
      <c r="K610" s="6">
        <f>J610/Table10[[#Totals],[Product Revenue]]</f>
        <v>0.70696568494667278</v>
      </c>
      <c r="L610" t="str">
        <f>IF(Table10[[#This Row],[Cummuative %]]&lt;=0.8,"A",IF(Table10[[#This Row],[Cummuative %]]&lt;=0.95,"B","C"))</f>
        <v>A</v>
      </c>
    </row>
    <row r="611" spans="1:12" x14ac:dyDescent="0.3">
      <c r="A611" t="s">
        <v>1245</v>
      </c>
      <c r="B611" s="2">
        <v>40518.515972222223</v>
      </c>
      <c r="C611" s="3">
        <v>3.3180555555518367</v>
      </c>
      <c r="E611" s="4" t="s">
        <v>1246</v>
      </c>
      <c r="F611">
        <v>193</v>
      </c>
      <c r="H611" t="s">
        <v>1003</v>
      </c>
      <c r="I611" s="1">
        <v>3564.2999999999997</v>
      </c>
      <c r="J611" s="5">
        <f t="shared" si="10"/>
        <v>6111505.4800000107</v>
      </c>
      <c r="K611" s="6">
        <f>J611/Table10[[#Totals],[Product Revenue]]</f>
        <v>0.70737823603657302</v>
      </c>
      <c r="L611" t="str">
        <f>IF(Table10[[#This Row],[Cummuative %]]&lt;=0.8,"A",IF(Table10[[#This Row],[Cummuative %]]&lt;=0.95,"B","C"))</f>
        <v>A</v>
      </c>
    </row>
    <row r="612" spans="1:12" x14ac:dyDescent="0.3">
      <c r="A612" t="s">
        <v>1247</v>
      </c>
      <c r="B612" s="2">
        <v>40506.621527777781</v>
      </c>
      <c r="C612" s="3">
        <v>15.212499999994179</v>
      </c>
      <c r="E612" s="4" t="s">
        <v>1248</v>
      </c>
      <c r="F612">
        <v>193</v>
      </c>
      <c r="H612" t="s">
        <v>1249</v>
      </c>
      <c r="I612" s="1">
        <v>3548.75</v>
      </c>
      <c r="J612" s="5">
        <f t="shared" si="10"/>
        <v>6115054.2300000107</v>
      </c>
      <c r="K612" s="6">
        <f>J612/Table10[[#Totals],[Product Revenue]]</f>
        <v>0.70778898728654727</v>
      </c>
      <c r="L612" t="str">
        <f>IF(Table10[[#This Row],[Cummuative %]]&lt;=0.8,"A",IF(Table10[[#This Row],[Cummuative %]]&lt;=0.95,"B","C"))</f>
        <v>A</v>
      </c>
    </row>
    <row r="613" spans="1:12" x14ac:dyDescent="0.3">
      <c r="A613" t="s">
        <v>1250</v>
      </c>
      <c r="B613" s="2">
        <v>40521.574305555558</v>
      </c>
      <c r="C613" s="3">
        <v>0.25972222221753327</v>
      </c>
      <c r="E613" s="4" t="s">
        <v>160</v>
      </c>
      <c r="F613">
        <v>193</v>
      </c>
      <c r="H613" t="s">
        <v>1251</v>
      </c>
      <c r="I613" s="1">
        <v>3547.4100000000008</v>
      </c>
      <c r="J613" s="5">
        <f t="shared" si="10"/>
        <v>6118601.6400000108</v>
      </c>
      <c r="K613" s="6">
        <f>J613/Table10[[#Totals],[Product Revenue]]</f>
        <v>0.70819958343777556</v>
      </c>
      <c r="L613" t="str">
        <f>IF(Table10[[#This Row],[Cummuative %]]&lt;=0.8,"A",IF(Table10[[#This Row],[Cummuative %]]&lt;=0.95,"B","C"))</f>
        <v>A</v>
      </c>
    </row>
    <row r="614" spans="1:12" x14ac:dyDescent="0.3">
      <c r="A614" t="s">
        <v>1252</v>
      </c>
      <c r="B614" s="2">
        <v>40511.495138888888</v>
      </c>
      <c r="C614" s="3">
        <v>10.338888888887595</v>
      </c>
      <c r="E614" s="4" t="s">
        <v>1253</v>
      </c>
      <c r="F614">
        <v>192</v>
      </c>
      <c r="H614" t="s">
        <v>1254</v>
      </c>
      <c r="I614" s="1">
        <v>3545.4499999999944</v>
      </c>
      <c r="J614" s="5">
        <f t="shared" si="10"/>
        <v>6122147.090000011</v>
      </c>
      <c r="K614" s="6">
        <f>J614/Table10[[#Totals],[Product Revenue]]</f>
        <v>0.70860995272815153</v>
      </c>
      <c r="L614" t="str">
        <f>IF(Table10[[#This Row],[Cummuative %]]&lt;=0.8,"A",IF(Table10[[#This Row],[Cummuative %]]&lt;=0.95,"B","C"))</f>
        <v>A</v>
      </c>
    </row>
    <row r="615" spans="1:12" x14ac:dyDescent="0.3">
      <c r="A615" t="s">
        <v>1255</v>
      </c>
      <c r="B615" s="2">
        <v>40269.59652777778</v>
      </c>
      <c r="C615" s="3">
        <v>252.23749999999563</v>
      </c>
      <c r="E615" s="4" t="s">
        <v>1256</v>
      </c>
      <c r="F615">
        <v>192</v>
      </c>
      <c r="H615" t="s">
        <v>874</v>
      </c>
      <c r="I615" s="1">
        <v>3531.0600000000018</v>
      </c>
      <c r="J615" s="5">
        <f t="shared" si="10"/>
        <v>6125678.1500000106</v>
      </c>
      <c r="K615" s="6">
        <f>J615/Table10[[#Totals],[Product Revenue]]</f>
        <v>0.70901865644318751</v>
      </c>
      <c r="L615" t="str">
        <f>IF(Table10[[#This Row],[Cummuative %]]&lt;=0.8,"A",IF(Table10[[#This Row],[Cummuative %]]&lt;=0.95,"B","C"))</f>
        <v>A</v>
      </c>
    </row>
    <row r="616" spans="1:12" x14ac:dyDescent="0.3">
      <c r="A616" t="s">
        <v>1257</v>
      </c>
      <c r="B616" s="2">
        <v>40521.574305555558</v>
      </c>
      <c r="C616" s="3">
        <v>0.25972222221753327</v>
      </c>
      <c r="E616" s="4" t="s">
        <v>1187</v>
      </c>
      <c r="F616">
        <v>192</v>
      </c>
      <c r="H616" t="s">
        <v>1258</v>
      </c>
      <c r="I616" s="1">
        <v>3529.7600000000007</v>
      </c>
      <c r="J616" s="5">
        <f t="shared" si="10"/>
        <v>6129207.9100000104</v>
      </c>
      <c r="K616" s="6">
        <f>J616/Table10[[#Totals],[Product Revenue]]</f>
        <v>0.70942720968929085</v>
      </c>
      <c r="L616" t="str">
        <f>IF(Table10[[#This Row],[Cummuative %]]&lt;=0.8,"A",IF(Table10[[#This Row],[Cummuative %]]&lt;=0.95,"B","C"))</f>
        <v>A</v>
      </c>
    </row>
    <row r="617" spans="1:12" x14ac:dyDescent="0.3">
      <c r="A617" t="s">
        <v>1259</v>
      </c>
      <c r="B617" s="2">
        <v>40168.65</v>
      </c>
      <c r="C617" s="3">
        <v>353.18402777777374</v>
      </c>
      <c r="E617" s="4" t="s">
        <v>708</v>
      </c>
      <c r="F617">
        <v>192</v>
      </c>
      <c r="H617" t="s">
        <v>1129</v>
      </c>
      <c r="I617" s="1">
        <v>3522.2500000000068</v>
      </c>
      <c r="J617" s="5">
        <f t="shared" si="10"/>
        <v>6132730.1600000104</v>
      </c>
      <c r="K617" s="6">
        <f>J617/Table10[[#Totals],[Product Revenue]]</f>
        <v>0.70983489368794439</v>
      </c>
      <c r="L617" t="str">
        <f>IF(Table10[[#This Row],[Cummuative %]]&lt;=0.8,"A",IF(Table10[[#This Row],[Cummuative %]]&lt;=0.95,"B","C"))</f>
        <v>A</v>
      </c>
    </row>
    <row r="618" spans="1:12" x14ac:dyDescent="0.3">
      <c r="A618" t="s">
        <v>1260</v>
      </c>
      <c r="B618" s="2">
        <v>40518.515972222223</v>
      </c>
      <c r="C618" s="3">
        <v>3.3180555555518367</v>
      </c>
      <c r="E618" s="4" t="s">
        <v>1261</v>
      </c>
      <c r="F618">
        <v>192</v>
      </c>
      <c r="H618" t="s">
        <v>68</v>
      </c>
      <c r="I618" s="1">
        <v>3516.649999999996</v>
      </c>
      <c r="J618" s="5">
        <f t="shared" si="10"/>
        <v>6136246.8100000108</v>
      </c>
      <c r="K618" s="6">
        <f>J618/Table10[[#Totals],[Product Revenue]]</f>
        <v>0.71024192951273413</v>
      </c>
      <c r="L618" t="str">
        <f>IF(Table10[[#This Row],[Cummuative %]]&lt;=0.8,"A",IF(Table10[[#This Row],[Cummuative %]]&lt;=0.95,"B","C"))</f>
        <v>A</v>
      </c>
    </row>
    <row r="619" spans="1:12" x14ac:dyDescent="0.3">
      <c r="A619" t="s">
        <v>1262</v>
      </c>
      <c r="B619" s="2">
        <v>40501.556250000001</v>
      </c>
      <c r="C619" s="3">
        <v>20.277777777773736</v>
      </c>
      <c r="E619" s="4" t="s">
        <v>1263</v>
      </c>
      <c r="F619">
        <v>191</v>
      </c>
      <c r="H619" t="s">
        <v>1264</v>
      </c>
      <c r="I619" s="1">
        <v>3514.0499999999997</v>
      </c>
      <c r="J619" s="5">
        <f t="shared" si="10"/>
        <v>6139760.8600000106</v>
      </c>
      <c r="K619" s="6">
        <f>J619/Table10[[#Totals],[Product Revenue]]</f>
        <v>0.71064866439965824</v>
      </c>
      <c r="L619" t="str">
        <f>IF(Table10[[#This Row],[Cummuative %]]&lt;=0.8,"A",IF(Table10[[#This Row],[Cummuative %]]&lt;=0.95,"B","C"))</f>
        <v>A</v>
      </c>
    </row>
    <row r="620" spans="1:12" x14ac:dyDescent="0.3">
      <c r="A620" t="s">
        <v>108</v>
      </c>
      <c r="B620" s="2">
        <v>40521.479166666664</v>
      </c>
      <c r="C620" s="3">
        <v>0.35486111111094942</v>
      </c>
      <c r="E620" s="4" t="s">
        <v>1265</v>
      </c>
      <c r="F620">
        <v>191</v>
      </c>
      <c r="H620" t="s">
        <v>1202</v>
      </c>
      <c r="I620" s="1">
        <v>3501.0000000000036</v>
      </c>
      <c r="J620" s="5">
        <f t="shared" si="10"/>
        <v>6143261.8600000106</v>
      </c>
      <c r="K620" s="6">
        <f>J620/Table10[[#Totals],[Product Revenue]]</f>
        <v>0.71105388880998865</v>
      </c>
      <c r="L620" t="str">
        <f>IF(Table10[[#This Row],[Cummuative %]]&lt;=0.8,"A",IF(Table10[[#This Row],[Cummuative %]]&lt;=0.95,"B","C"))</f>
        <v>A</v>
      </c>
    </row>
    <row r="621" spans="1:12" x14ac:dyDescent="0.3">
      <c r="A621" t="s">
        <v>28</v>
      </c>
      <c r="B621" s="2">
        <v>40520.722222222219</v>
      </c>
      <c r="C621" s="3">
        <v>1.1118055555562023</v>
      </c>
      <c r="E621" s="4" t="s">
        <v>882</v>
      </c>
      <c r="F621">
        <v>191</v>
      </c>
      <c r="H621" t="s">
        <v>1266</v>
      </c>
      <c r="I621" s="1">
        <v>3499.2000000000044</v>
      </c>
      <c r="J621" s="5">
        <f t="shared" si="10"/>
        <v>6146761.0600000108</v>
      </c>
      <c r="K621" s="6">
        <f>J621/Table10[[#Totals],[Product Revenue]]</f>
        <v>0.71145890487871999</v>
      </c>
      <c r="L621" t="str">
        <f>IF(Table10[[#This Row],[Cummuative %]]&lt;=0.8,"A",IF(Table10[[#This Row],[Cummuative %]]&lt;=0.95,"B","C"))</f>
        <v>A</v>
      </c>
    </row>
    <row r="622" spans="1:12" x14ac:dyDescent="0.3">
      <c r="A622" t="s">
        <v>411</v>
      </c>
      <c r="B622" s="2">
        <v>40521.640972222223</v>
      </c>
      <c r="C622" s="3">
        <v>0.19305555555183673</v>
      </c>
      <c r="E622" s="4" t="s">
        <v>994</v>
      </c>
      <c r="F622">
        <v>191</v>
      </c>
      <c r="H622" t="s">
        <v>975</v>
      </c>
      <c r="I622" s="1">
        <v>3498.6000000000035</v>
      </c>
      <c r="J622" s="5">
        <f t="shared" si="10"/>
        <v>6150259.6600000104</v>
      </c>
      <c r="K622" s="6">
        <f>J622/Table10[[#Totals],[Product Revenue]]</f>
        <v>0.71186385150025144</v>
      </c>
      <c r="L622" t="str">
        <f>IF(Table10[[#This Row],[Cummuative %]]&lt;=0.8,"A",IF(Table10[[#This Row],[Cummuative %]]&lt;=0.95,"B","C"))</f>
        <v>A</v>
      </c>
    </row>
    <row r="623" spans="1:12" x14ac:dyDescent="0.3">
      <c r="A623" t="s">
        <v>556</v>
      </c>
      <c r="B623" s="2">
        <v>40521.673611111109</v>
      </c>
      <c r="C623" s="3">
        <v>0.16041666666569654</v>
      </c>
      <c r="E623" s="4" t="s">
        <v>1267</v>
      </c>
      <c r="F623">
        <v>190</v>
      </c>
      <c r="H623" t="s">
        <v>1268</v>
      </c>
      <c r="I623" s="1">
        <v>3490.799999999997</v>
      </c>
      <c r="J623" s="5">
        <f t="shared" si="10"/>
        <v>6153750.4600000102</v>
      </c>
      <c r="K623" s="6">
        <f>J623/Table10[[#Totals],[Product Revenue]]</f>
        <v>0.71226789530818668</v>
      </c>
      <c r="L623" t="str">
        <f>IF(Table10[[#This Row],[Cummuative %]]&lt;=0.8,"A",IF(Table10[[#This Row],[Cummuative %]]&lt;=0.95,"B","C"))</f>
        <v>A</v>
      </c>
    </row>
    <row r="624" spans="1:12" x14ac:dyDescent="0.3">
      <c r="A624" t="s">
        <v>559</v>
      </c>
      <c r="B624" s="2">
        <v>40521.398611111108</v>
      </c>
      <c r="C624" s="3">
        <v>0.43541666666715173</v>
      </c>
      <c r="E624" s="4" t="s">
        <v>1269</v>
      </c>
      <c r="F624">
        <v>190</v>
      </c>
      <c r="H624" t="s">
        <v>1134</v>
      </c>
      <c r="I624" s="1">
        <v>3482.1000000000035</v>
      </c>
      <c r="J624" s="5">
        <f t="shared" si="10"/>
        <v>6157232.5600000098</v>
      </c>
      <c r="K624" s="6">
        <f>J624/Table10[[#Totals],[Product Revenue]]</f>
        <v>0.71267093213172605</v>
      </c>
      <c r="L624" t="str">
        <f>IF(Table10[[#This Row],[Cummuative %]]&lt;=0.8,"A",IF(Table10[[#This Row],[Cummuative %]]&lt;=0.95,"B","C"))</f>
        <v>A</v>
      </c>
    </row>
    <row r="625" spans="1:12" x14ac:dyDescent="0.3">
      <c r="A625" t="s">
        <v>1122</v>
      </c>
      <c r="B625" s="2">
        <v>40463.540972222225</v>
      </c>
      <c r="C625" s="3">
        <v>58.293055555550382</v>
      </c>
      <c r="E625" s="4" t="s">
        <v>1270</v>
      </c>
      <c r="F625">
        <v>190</v>
      </c>
      <c r="H625" t="s">
        <v>1271</v>
      </c>
      <c r="I625" s="1">
        <v>3474</v>
      </c>
      <c r="J625" s="5">
        <f t="shared" si="10"/>
        <v>6160706.5600000098</v>
      </c>
      <c r="K625" s="6">
        <f>J625/Table10[[#Totals],[Product Revenue]]</f>
        <v>0.71307303141806933</v>
      </c>
      <c r="L625" t="str">
        <f>IF(Table10[[#This Row],[Cummuative %]]&lt;=0.8,"A",IF(Table10[[#This Row],[Cummuative %]]&lt;=0.95,"B","C"))</f>
        <v>A</v>
      </c>
    </row>
    <row r="626" spans="1:12" x14ac:dyDescent="0.3">
      <c r="A626" t="s">
        <v>724</v>
      </c>
      <c r="B626" s="2">
        <v>40521.673611111109</v>
      </c>
      <c r="C626" s="3">
        <v>0.16041666666569654</v>
      </c>
      <c r="E626" s="4" t="s">
        <v>1272</v>
      </c>
      <c r="F626">
        <v>189</v>
      </c>
      <c r="H626" t="s">
        <v>1096</v>
      </c>
      <c r="I626" s="1">
        <v>3471.75</v>
      </c>
      <c r="J626" s="5">
        <f t="shared" si="10"/>
        <v>6164178.3100000098</v>
      </c>
      <c r="K626" s="6">
        <f>J626/Table10[[#Totals],[Product Revenue]]</f>
        <v>0.71347487027741374</v>
      </c>
      <c r="L626" t="str">
        <f>IF(Table10[[#This Row],[Cummuative %]]&lt;=0.8,"A",IF(Table10[[#This Row],[Cummuative %]]&lt;=0.95,"B","C"))</f>
        <v>A</v>
      </c>
    </row>
    <row r="627" spans="1:12" x14ac:dyDescent="0.3">
      <c r="A627" t="s">
        <v>940</v>
      </c>
      <c r="B627" s="2">
        <v>40520.557638888888</v>
      </c>
      <c r="C627" s="3">
        <v>1.2763888888875954</v>
      </c>
      <c r="E627" s="4" t="s">
        <v>228</v>
      </c>
      <c r="F627">
        <v>189</v>
      </c>
      <c r="H627" t="s">
        <v>1041</v>
      </c>
      <c r="I627" s="1">
        <v>3471.7299999999996</v>
      </c>
      <c r="J627" s="5">
        <f t="shared" si="10"/>
        <v>6167650.0400000103</v>
      </c>
      <c r="K627" s="6">
        <f>J627/Table10[[#Totals],[Product Revenue]]</f>
        <v>0.71387670682185145</v>
      </c>
      <c r="L627" t="str">
        <f>IF(Table10[[#This Row],[Cummuative %]]&lt;=0.8,"A",IF(Table10[[#This Row],[Cummuative %]]&lt;=0.95,"B","C"))</f>
        <v>A</v>
      </c>
    </row>
    <row r="628" spans="1:12" x14ac:dyDescent="0.3">
      <c r="A628" t="s">
        <v>1098</v>
      </c>
      <c r="B628" s="2">
        <v>40519.410416666666</v>
      </c>
      <c r="C628" s="3">
        <v>2.4236111111094942</v>
      </c>
      <c r="E628" s="4" t="s">
        <v>78</v>
      </c>
      <c r="F628">
        <v>189</v>
      </c>
      <c r="H628" t="s">
        <v>1273</v>
      </c>
      <c r="I628" s="1">
        <v>3470.700000000008</v>
      </c>
      <c r="J628" s="5">
        <f t="shared" si="10"/>
        <v>6171120.7400000105</v>
      </c>
      <c r="K628" s="6">
        <f>J628/Table10[[#Totals],[Product Revenue]]</f>
        <v>0.71427842414859632</v>
      </c>
      <c r="L628" t="str">
        <f>IF(Table10[[#This Row],[Cummuative %]]&lt;=0.8,"A",IF(Table10[[#This Row],[Cummuative %]]&lt;=0.95,"B","C"))</f>
        <v>A</v>
      </c>
    </row>
    <row r="629" spans="1:12" x14ac:dyDescent="0.3">
      <c r="A629" t="s">
        <v>1274</v>
      </c>
      <c r="B629" s="2">
        <v>40517.509027777778</v>
      </c>
      <c r="C629" s="3">
        <v>4.3249999999970896</v>
      </c>
      <c r="E629" s="4" t="s">
        <v>1275</v>
      </c>
      <c r="F629">
        <v>188</v>
      </c>
      <c r="H629" t="s">
        <v>1011</v>
      </c>
      <c r="I629" s="1">
        <v>3463.0500000000097</v>
      </c>
      <c r="J629" s="5">
        <f t="shared" si="10"/>
        <v>6174583.7900000103</v>
      </c>
      <c r="K629" s="6">
        <f>J629/Table10[[#Totals],[Product Revenue]]</f>
        <v>0.71467925602354476</v>
      </c>
      <c r="L629" t="str">
        <f>IF(Table10[[#This Row],[Cummuative %]]&lt;=0.8,"A",IF(Table10[[#This Row],[Cummuative %]]&lt;=0.95,"B","C"))</f>
        <v>A</v>
      </c>
    </row>
    <row r="630" spans="1:12" x14ac:dyDescent="0.3">
      <c r="A630" t="s">
        <v>1276</v>
      </c>
      <c r="B630" s="2">
        <v>40520.53125</v>
      </c>
      <c r="C630" s="3">
        <v>1.3027777777751908</v>
      </c>
      <c r="E630" s="4" t="s">
        <v>1277</v>
      </c>
      <c r="F630">
        <v>188</v>
      </c>
      <c r="H630" t="s">
        <v>1235</v>
      </c>
      <c r="I630" s="1">
        <v>3463.0500000000015</v>
      </c>
      <c r="J630" s="5">
        <f t="shared" si="10"/>
        <v>6178046.8400000101</v>
      </c>
      <c r="K630" s="6">
        <f>J630/Table10[[#Totals],[Product Revenue]]</f>
        <v>0.71508008789849331</v>
      </c>
      <c r="L630" t="str">
        <f>IF(Table10[[#This Row],[Cummuative %]]&lt;=0.8,"A",IF(Table10[[#This Row],[Cummuative %]]&lt;=0.95,"B","C"))</f>
        <v>A</v>
      </c>
    </row>
    <row r="631" spans="1:12" x14ac:dyDescent="0.3">
      <c r="A631" t="s">
        <v>1278</v>
      </c>
      <c r="B631" s="2">
        <v>40454.599305555559</v>
      </c>
      <c r="C631" s="3">
        <v>67.234722222216078</v>
      </c>
      <c r="E631" s="4" t="s">
        <v>266</v>
      </c>
      <c r="F631">
        <v>188</v>
      </c>
      <c r="H631" t="s">
        <v>734</v>
      </c>
      <c r="I631" s="1">
        <v>3459.8999999999819</v>
      </c>
      <c r="J631" s="5">
        <f t="shared" si="10"/>
        <v>6181506.7400000105</v>
      </c>
      <c r="K631" s="6">
        <f>J631/Table10[[#Totals],[Product Revenue]]</f>
        <v>0.71548055517564335</v>
      </c>
      <c r="L631" t="str">
        <f>IF(Table10[[#This Row],[Cummuative %]]&lt;=0.8,"A",IF(Table10[[#This Row],[Cummuative %]]&lt;=0.95,"B","C"))</f>
        <v>A</v>
      </c>
    </row>
    <row r="632" spans="1:12" x14ac:dyDescent="0.3">
      <c r="A632" t="s">
        <v>1279</v>
      </c>
      <c r="B632" s="2">
        <v>40510.622916666667</v>
      </c>
      <c r="C632" s="3">
        <v>11.211111111108039</v>
      </c>
      <c r="E632" s="4" t="s">
        <v>1280</v>
      </c>
      <c r="F632">
        <v>187</v>
      </c>
      <c r="H632" t="s">
        <v>1281</v>
      </c>
      <c r="I632" s="1">
        <v>3449.7999999999938</v>
      </c>
      <c r="J632" s="5">
        <f t="shared" si="10"/>
        <v>6184956.5400000103</v>
      </c>
      <c r="K632" s="6">
        <f>J632/Table10[[#Totals],[Product Revenue]]</f>
        <v>0.71587985342493143</v>
      </c>
      <c r="L632" t="str">
        <f>IF(Table10[[#This Row],[Cummuative %]]&lt;=0.8,"A",IF(Table10[[#This Row],[Cummuative %]]&lt;=0.95,"B","C"))</f>
        <v>A</v>
      </c>
    </row>
    <row r="633" spans="1:12" x14ac:dyDescent="0.3">
      <c r="A633" t="s">
        <v>1282</v>
      </c>
      <c r="B633" s="2">
        <v>40515.447222222225</v>
      </c>
      <c r="C633" s="3">
        <v>6.3868055555503815</v>
      </c>
      <c r="E633" s="4" t="s">
        <v>1283</v>
      </c>
      <c r="F633">
        <v>187</v>
      </c>
      <c r="H633" t="s">
        <v>1284</v>
      </c>
      <c r="I633" s="1">
        <v>3445.5</v>
      </c>
      <c r="J633" s="5">
        <f t="shared" si="10"/>
        <v>6188402.0400000103</v>
      </c>
      <c r="K633" s="6">
        <f>J633/Table10[[#Totals],[Product Revenue]]</f>
        <v>0.71627865396928836</v>
      </c>
      <c r="L633" t="str">
        <f>IF(Table10[[#This Row],[Cummuative %]]&lt;=0.8,"A",IF(Table10[[#This Row],[Cummuative %]]&lt;=0.95,"B","C"))</f>
        <v>A</v>
      </c>
    </row>
    <row r="634" spans="1:12" x14ac:dyDescent="0.3">
      <c r="A634" t="s">
        <v>1285</v>
      </c>
      <c r="B634" s="2">
        <v>40515.51666666667</v>
      </c>
      <c r="C634" s="3">
        <v>6.3173611111051287</v>
      </c>
      <c r="E634" s="4" t="s">
        <v>1286</v>
      </c>
      <c r="F634">
        <v>186</v>
      </c>
      <c r="H634" t="s">
        <v>1287</v>
      </c>
      <c r="I634" s="1">
        <v>3443.95</v>
      </c>
      <c r="J634" s="5">
        <f t="shared" si="10"/>
        <v>6191845.9900000105</v>
      </c>
      <c r="K634" s="6">
        <f>J634/Table10[[#Totals],[Product Revenue]]</f>
        <v>0.71667727510837931</v>
      </c>
      <c r="L634" t="str">
        <f>IF(Table10[[#This Row],[Cummuative %]]&lt;=0.8,"A",IF(Table10[[#This Row],[Cummuative %]]&lt;=0.95,"B","C"))</f>
        <v>A</v>
      </c>
    </row>
    <row r="635" spans="1:12" x14ac:dyDescent="0.3">
      <c r="A635" t="s">
        <v>1288</v>
      </c>
      <c r="B635" s="2">
        <v>40512.519444444442</v>
      </c>
      <c r="C635" s="3">
        <v>9.3145833333328483</v>
      </c>
      <c r="E635" s="4" t="s">
        <v>88</v>
      </c>
      <c r="F635">
        <v>186</v>
      </c>
      <c r="H635" t="s">
        <v>1289</v>
      </c>
      <c r="I635" s="1">
        <v>3441.5</v>
      </c>
      <c r="J635" s="5">
        <f t="shared" si="10"/>
        <v>6195287.4900000105</v>
      </c>
      <c r="K635" s="6">
        <f>J635/Table10[[#Totals],[Product Revenue]]</f>
        <v>0.71707561267140474</v>
      </c>
      <c r="L635" t="str">
        <f>IF(Table10[[#This Row],[Cummuative %]]&lt;=0.8,"A",IF(Table10[[#This Row],[Cummuative %]]&lt;=0.95,"B","C"))</f>
        <v>A</v>
      </c>
    </row>
    <row r="636" spans="1:12" x14ac:dyDescent="0.3">
      <c r="A636" t="s">
        <v>1290</v>
      </c>
      <c r="B636" s="2">
        <v>40203.522916666669</v>
      </c>
      <c r="C636" s="3">
        <v>318.31111111110658</v>
      </c>
      <c r="E636" s="4" t="s">
        <v>721</v>
      </c>
      <c r="F636">
        <v>185</v>
      </c>
      <c r="H636" t="s">
        <v>508</v>
      </c>
      <c r="I636" s="1">
        <v>3434.25</v>
      </c>
      <c r="J636" s="5">
        <f t="shared" si="10"/>
        <v>6198721.7400000105</v>
      </c>
      <c r="K636" s="6">
        <f>J636/Table10[[#Totals],[Product Revenue]]</f>
        <v>0.71747311108076695</v>
      </c>
      <c r="L636" t="str">
        <f>IF(Table10[[#This Row],[Cummuative %]]&lt;=0.8,"A",IF(Table10[[#This Row],[Cummuative %]]&lt;=0.95,"B","C"))</f>
        <v>A</v>
      </c>
    </row>
    <row r="637" spans="1:12" x14ac:dyDescent="0.3">
      <c r="A637" t="s">
        <v>1291</v>
      </c>
      <c r="B637" s="2">
        <v>40518.51458333333</v>
      </c>
      <c r="C637" s="3">
        <v>3.3194444444452529</v>
      </c>
      <c r="E637" s="4" t="s">
        <v>1292</v>
      </c>
      <c r="F637">
        <v>185</v>
      </c>
      <c r="H637" t="s">
        <v>1293</v>
      </c>
      <c r="I637" s="1">
        <v>3424.2599999999998</v>
      </c>
      <c r="J637" s="5">
        <f t="shared" si="10"/>
        <v>6202146.0000000102</v>
      </c>
      <c r="K637" s="6">
        <f>J637/Table10[[#Totals],[Product Revenue]]</f>
        <v>0.71786945319425399</v>
      </c>
      <c r="L637" t="str">
        <f>IF(Table10[[#This Row],[Cummuative %]]&lt;=0.8,"A",IF(Table10[[#This Row],[Cummuative %]]&lt;=0.95,"B","C"))</f>
        <v>A</v>
      </c>
    </row>
    <row r="638" spans="1:12" x14ac:dyDescent="0.3">
      <c r="A638" t="s">
        <v>1294</v>
      </c>
      <c r="B638" s="2">
        <v>40286.474999999999</v>
      </c>
      <c r="C638" s="3">
        <v>235.35902777777665</v>
      </c>
      <c r="E638" s="4" t="s">
        <v>1295</v>
      </c>
      <c r="F638">
        <v>185</v>
      </c>
      <c r="H638" t="s">
        <v>1296</v>
      </c>
      <c r="I638" s="1">
        <v>3409.94</v>
      </c>
      <c r="J638" s="5">
        <f t="shared" si="10"/>
        <v>6205555.9400000107</v>
      </c>
      <c r="K638" s="6">
        <f>J638/Table10[[#Totals],[Product Revenue]]</f>
        <v>0.71826413783457455</v>
      </c>
      <c r="L638" t="str">
        <f>IF(Table10[[#This Row],[Cummuative %]]&lt;=0.8,"A",IF(Table10[[#This Row],[Cummuative %]]&lt;=0.95,"B","C"))</f>
        <v>A</v>
      </c>
    </row>
    <row r="639" spans="1:12" x14ac:dyDescent="0.3">
      <c r="A639" t="s">
        <v>1297</v>
      </c>
      <c r="B639" s="2">
        <v>40227.517361111109</v>
      </c>
      <c r="C639" s="3">
        <v>294.3166666666657</v>
      </c>
      <c r="E639" s="4" t="s">
        <v>1298</v>
      </c>
      <c r="F639">
        <v>185</v>
      </c>
      <c r="H639" t="s">
        <v>955</v>
      </c>
      <c r="I639" s="1">
        <v>3377.5</v>
      </c>
      <c r="J639" s="5">
        <f t="shared" si="10"/>
        <v>6208933.4400000107</v>
      </c>
      <c r="K639" s="6">
        <f>J639/Table10[[#Totals],[Product Revenue]]</f>
        <v>0.71865506769629717</v>
      </c>
      <c r="L639" t="str">
        <f>IF(Table10[[#This Row],[Cummuative %]]&lt;=0.8,"A",IF(Table10[[#This Row],[Cummuative %]]&lt;=0.95,"B","C"))</f>
        <v>A</v>
      </c>
    </row>
    <row r="640" spans="1:12" x14ac:dyDescent="0.3">
      <c r="A640" t="s">
        <v>814</v>
      </c>
      <c r="B640" s="2">
        <v>40521.522222222222</v>
      </c>
      <c r="C640" s="3">
        <v>0.31180555555329192</v>
      </c>
      <c r="E640" s="4" t="s">
        <v>1299</v>
      </c>
      <c r="F640">
        <v>185</v>
      </c>
      <c r="H640" t="s">
        <v>1009</v>
      </c>
      <c r="I640" s="1">
        <v>3375.4199999999933</v>
      </c>
      <c r="J640" s="5">
        <f t="shared" si="10"/>
        <v>6212308.8600000106</v>
      </c>
      <c r="K640" s="6">
        <f>J640/Table10[[#Totals],[Product Revenue]]</f>
        <v>0.71904575680772742</v>
      </c>
      <c r="L640" t="str">
        <f>IF(Table10[[#This Row],[Cummuative %]]&lt;=0.8,"A",IF(Table10[[#This Row],[Cummuative %]]&lt;=0.95,"B","C"))</f>
        <v>A</v>
      </c>
    </row>
    <row r="641" spans="1:12" x14ac:dyDescent="0.3">
      <c r="A641" t="s">
        <v>383</v>
      </c>
      <c r="B641" s="2">
        <v>40521.727083333331</v>
      </c>
      <c r="C641" s="3">
        <v>0.10694444444379769</v>
      </c>
      <c r="E641" s="4" t="s">
        <v>162</v>
      </c>
      <c r="F641">
        <v>185</v>
      </c>
      <c r="H641" t="s">
        <v>1300</v>
      </c>
      <c r="I641" s="1">
        <v>3370.8500000000008</v>
      </c>
      <c r="J641" s="5">
        <f t="shared" si="10"/>
        <v>6215679.7100000102</v>
      </c>
      <c r="K641" s="6">
        <f>J641/Table10[[#Totals],[Product Revenue]]</f>
        <v>0.71943591696298659</v>
      </c>
      <c r="L641" t="str">
        <f>IF(Table10[[#This Row],[Cummuative %]]&lt;=0.8,"A",IF(Table10[[#This Row],[Cummuative %]]&lt;=0.95,"B","C"))</f>
        <v>A</v>
      </c>
    </row>
    <row r="642" spans="1:12" x14ac:dyDescent="0.3">
      <c r="A642" t="s">
        <v>611</v>
      </c>
      <c r="B642" s="2">
        <v>40521.727083333331</v>
      </c>
      <c r="C642" s="3">
        <v>0.10694444444379769</v>
      </c>
      <c r="E642" s="4" t="s">
        <v>892</v>
      </c>
      <c r="F642">
        <v>185</v>
      </c>
      <c r="H642" t="s">
        <v>1301</v>
      </c>
      <c r="I642" s="1">
        <v>3367.8499999999981</v>
      </c>
      <c r="J642" s="5">
        <f t="shared" si="10"/>
        <v>6219047.5600000098</v>
      </c>
      <c r="K642" s="6">
        <f>J642/Table10[[#Totals],[Product Revenue]]</f>
        <v>0.71982572988224702</v>
      </c>
      <c r="L642" t="str">
        <f>IF(Table10[[#This Row],[Cummuative %]]&lt;=0.8,"A",IF(Table10[[#This Row],[Cummuative %]]&lt;=0.95,"B","C"))</f>
        <v>A</v>
      </c>
    </row>
    <row r="643" spans="1:12" x14ac:dyDescent="0.3">
      <c r="A643" t="s">
        <v>612</v>
      </c>
      <c r="B643" s="2">
        <v>40521.834027777775</v>
      </c>
      <c r="C643" s="3">
        <v>0</v>
      </c>
      <c r="E643" s="4" t="s">
        <v>1302</v>
      </c>
      <c r="F643">
        <v>184</v>
      </c>
      <c r="H643" t="s">
        <v>1072</v>
      </c>
      <c r="I643" s="1">
        <v>3351.8300000000013</v>
      </c>
      <c r="J643" s="5">
        <f t="shared" si="10"/>
        <v>6222399.3900000099</v>
      </c>
      <c r="K643" s="6">
        <f>J643/Table10[[#Totals],[Product Revenue]]</f>
        <v>0.72021368856127532</v>
      </c>
      <c r="L643" t="str">
        <f>IF(Table10[[#This Row],[Cummuative %]]&lt;=0.8,"A",IF(Table10[[#This Row],[Cummuative %]]&lt;=0.95,"B","C"))</f>
        <v>A</v>
      </c>
    </row>
    <row r="644" spans="1:12" x14ac:dyDescent="0.3">
      <c r="A644" t="s">
        <v>1303</v>
      </c>
      <c r="B644" s="2">
        <v>40512.493055555555</v>
      </c>
      <c r="C644" s="3">
        <v>9.3409722222204437</v>
      </c>
      <c r="E644" s="4" t="s">
        <v>1304</v>
      </c>
      <c r="F644">
        <v>184</v>
      </c>
      <c r="H644" t="s">
        <v>1305</v>
      </c>
      <c r="I644" s="1">
        <v>3345.7200000000003</v>
      </c>
      <c r="J644" s="5">
        <f t="shared" si="10"/>
        <v>6225745.1100000096</v>
      </c>
      <c r="K644" s="6">
        <f>J644/Table10[[#Totals],[Product Revenue]]</f>
        <v>0.72060094003631969</v>
      </c>
      <c r="L644" t="str">
        <f>IF(Table10[[#This Row],[Cummuative %]]&lt;=0.8,"A",IF(Table10[[#This Row],[Cummuative %]]&lt;=0.95,"B","C"))</f>
        <v>A</v>
      </c>
    </row>
    <row r="645" spans="1:12" x14ac:dyDescent="0.3">
      <c r="A645" t="s">
        <v>1306</v>
      </c>
      <c r="B645" s="2">
        <v>40518.625</v>
      </c>
      <c r="C645" s="3">
        <v>3.2090277777751908</v>
      </c>
      <c r="E645" s="4" t="s">
        <v>1103</v>
      </c>
      <c r="F645">
        <v>183</v>
      </c>
      <c r="H645" t="s">
        <v>1211</v>
      </c>
      <c r="I645" s="1">
        <v>3341.2499999999991</v>
      </c>
      <c r="J645" s="5">
        <f t="shared" si="10"/>
        <v>6229086.3600000096</v>
      </c>
      <c r="K645" s="6">
        <f>J645/Table10[[#Totals],[Product Revenue]]</f>
        <v>0.72098767412972631</v>
      </c>
      <c r="L645" t="str">
        <f>IF(Table10[[#This Row],[Cummuative %]]&lt;=0.8,"A",IF(Table10[[#This Row],[Cummuative %]]&lt;=0.95,"B","C"))</f>
        <v>A</v>
      </c>
    </row>
    <row r="646" spans="1:12" x14ac:dyDescent="0.3">
      <c r="A646" t="s">
        <v>1307</v>
      </c>
      <c r="B646" s="2">
        <v>40506.56527777778</v>
      </c>
      <c r="C646" s="3">
        <v>15.268749999995634</v>
      </c>
      <c r="E646" s="4" t="s">
        <v>1308</v>
      </c>
      <c r="F646">
        <v>183</v>
      </c>
      <c r="H646" t="s">
        <v>1309</v>
      </c>
      <c r="I646" s="1">
        <v>3334.1900000000005</v>
      </c>
      <c r="J646" s="5">
        <f t="shared" si="10"/>
        <v>6232420.5500000101</v>
      </c>
      <c r="K646" s="6">
        <f>J646/Table10[[#Totals],[Product Revenue]]</f>
        <v>0.72137359106108301</v>
      </c>
      <c r="L646" t="str">
        <f>IF(Table10[[#This Row],[Cummuative %]]&lt;=0.8,"A",IF(Table10[[#This Row],[Cummuative %]]&lt;=0.95,"B","C"))</f>
        <v>A</v>
      </c>
    </row>
    <row r="647" spans="1:12" x14ac:dyDescent="0.3">
      <c r="A647" t="s">
        <v>1310</v>
      </c>
      <c r="B647" s="2">
        <v>40506.56527777778</v>
      </c>
      <c r="C647" s="3">
        <v>15.268749999995634</v>
      </c>
      <c r="E647" s="4" t="s">
        <v>1311</v>
      </c>
      <c r="F647">
        <v>183</v>
      </c>
      <c r="H647" t="s">
        <v>1312</v>
      </c>
      <c r="I647" s="1">
        <v>3333.3899999999994</v>
      </c>
      <c r="J647" s="5">
        <f t="shared" si="10"/>
        <v>6235753.9400000097</v>
      </c>
      <c r="K647" s="6">
        <f>J647/Table10[[#Totals],[Product Revenue]]</f>
        <v>0.72175941539617328</v>
      </c>
      <c r="L647" t="str">
        <f>IF(Table10[[#This Row],[Cummuative %]]&lt;=0.8,"A",IF(Table10[[#This Row],[Cummuative %]]&lt;=0.95,"B","C"))</f>
        <v>A</v>
      </c>
    </row>
    <row r="648" spans="1:12" x14ac:dyDescent="0.3">
      <c r="A648" t="s">
        <v>1313</v>
      </c>
      <c r="B648" s="2">
        <v>40506.431250000001</v>
      </c>
      <c r="C648" s="3">
        <v>15.402777777773736</v>
      </c>
      <c r="E648" s="4" t="s">
        <v>963</v>
      </c>
      <c r="F648">
        <v>183</v>
      </c>
      <c r="H648" t="s">
        <v>1314</v>
      </c>
      <c r="I648" s="1">
        <v>3332.3999999999987</v>
      </c>
      <c r="J648" s="5">
        <f t="shared" ref="J648:J711" si="11">J647+I648</f>
        <v>6239086.3400000101</v>
      </c>
      <c r="K648" s="6">
        <f>J648/Table10[[#Totals],[Product Revenue]]</f>
        <v>0.72214512514338414</v>
      </c>
      <c r="L648" t="str">
        <f>IF(Table10[[#This Row],[Cummuative %]]&lt;=0.8,"A",IF(Table10[[#This Row],[Cummuative %]]&lt;=0.95,"B","C"))</f>
        <v>A</v>
      </c>
    </row>
    <row r="649" spans="1:12" x14ac:dyDescent="0.3">
      <c r="A649" t="s">
        <v>1315</v>
      </c>
      <c r="B649" s="2">
        <v>40154.643055555556</v>
      </c>
      <c r="C649" s="3">
        <v>367.19097222221899</v>
      </c>
      <c r="E649" s="4" t="s">
        <v>1147</v>
      </c>
      <c r="F649">
        <v>183</v>
      </c>
      <c r="H649" t="s">
        <v>1316</v>
      </c>
      <c r="I649" s="1">
        <v>3331.6999999999975</v>
      </c>
      <c r="J649" s="5">
        <f t="shared" si="11"/>
        <v>6242418.0400000103</v>
      </c>
      <c r="K649" s="6">
        <f>J649/Table10[[#Totals],[Product Revenue]]</f>
        <v>0.7225307538688619</v>
      </c>
      <c r="L649" t="str">
        <f>IF(Table10[[#This Row],[Cummuative %]]&lt;=0.8,"A",IF(Table10[[#This Row],[Cummuative %]]&lt;=0.95,"B","C"))</f>
        <v>A</v>
      </c>
    </row>
    <row r="650" spans="1:12" x14ac:dyDescent="0.3">
      <c r="A650" t="s">
        <v>1317</v>
      </c>
      <c r="B650" s="2">
        <v>40514.656944444447</v>
      </c>
      <c r="C650" s="3">
        <v>7.1770833333284827</v>
      </c>
      <c r="E650" s="4" t="s">
        <v>1068</v>
      </c>
      <c r="F650">
        <v>182</v>
      </c>
      <c r="H650" t="s">
        <v>1295</v>
      </c>
      <c r="I650" s="1">
        <v>3329.64</v>
      </c>
      <c r="J650" s="5">
        <f t="shared" si="11"/>
        <v>6245747.6800000099</v>
      </c>
      <c r="K650" s="6">
        <f>J650/Table10[[#Totals],[Product Revenue]]</f>
        <v>0.722916144158954</v>
      </c>
      <c r="L650" t="str">
        <f>IF(Table10[[#This Row],[Cummuative %]]&lt;=0.8,"A",IF(Table10[[#This Row],[Cummuative %]]&lt;=0.95,"B","C"))</f>
        <v>A</v>
      </c>
    </row>
    <row r="651" spans="1:12" x14ac:dyDescent="0.3">
      <c r="A651" t="s">
        <v>1318</v>
      </c>
      <c r="B651" s="2">
        <v>40501.506249999999</v>
      </c>
      <c r="C651" s="3">
        <v>20.327777777776646</v>
      </c>
      <c r="E651" s="4" t="s">
        <v>1293</v>
      </c>
      <c r="F651">
        <v>182</v>
      </c>
      <c r="H651" t="s">
        <v>1319</v>
      </c>
      <c r="I651" s="1">
        <v>3326.8000000000011</v>
      </c>
      <c r="J651" s="5">
        <f t="shared" si="11"/>
        <v>6249074.4800000098</v>
      </c>
      <c r="K651" s="6">
        <f>J651/Table10[[#Totals],[Product Revenue]]</f>
        <v>0.72330120573230083</v>
      </c>
      <c r="L651" t="str">
        <f>IF(Table10[[#This Row],[Cummuative %]]&lt;=0.8,"A",IF(Table10[[#This Row],[Cummuative %]]&lt;=0.95,"B","C"))</f>
        <v>A</v>
      </c>
    </row>
    <row r="652" spans="1:12" x14ac:dyDescent="0.3">
      <c r="A652" t="s">
        <v>1320</v>
      </c>
      <c r="B652" s="2">
        <v>40496.554861111108</v>
      </c>
      <c r="C652" s="3">
        <v>25.279166666667152</v>
      </c>
      <c r="E652" s="4" t="s">
        <v>1321</v>
      </c>
      <c r="F652">
        <v>181</v>
      </c>
      <c r="H652" t="s">
        <v>908</v>
      </c>
      <c r="I652" s="1">
        <v>3325.4999999999995</v>
      </c>
      <c r="J652" s="5">
        <f t="shared" si="11"/>
        <v>6252399.9800000098</v>
      </c>
      <c r="K652" s="6">
        <f>J652/Table10[[#Totals],[Product Revenue]]</f>
        <v>0.72368611683671491</v>
      </c>
      <c r="L652" t="str">
        <f>IF(Table10[[#This Row],[Cummuative %]]&lt;=0.8,"A",IF(Table10[[#This Row],[Cummuative %]]&lt;=0.95,"B","C"))</f>
        <v>A</v>
      </c>
    </row>
    <row r="653" spans="1:12" x14ac:dyDescent="0.3">
      <c r="A653" t="s">
        <v>1322</v>
      </c>
      <c r="B653" s="2">
        <v>40521.790277777778</v>
      </c>
      <c r="C653" s="3">
        <v>4.3749999997089617E-2</v>
      </c>
      <c r="E653" s="4" t="s">
        <v>1323</v>
      </c>
      <c r="F653">
        <v>181</v>
      </c>
      <c r="H653" t="s">
        <v>890</v>
      </c>
      <c r="I653" s="1">
        <v>3325.4999999999832</v>
      </c>
      <c r="J653" s="5">
        <f t="shared" si="11"/>
        <v>6255725.4800000098</v>
      </c>
      <c r="K653" s="6">
        <f>J653/Table10[[#Totals],[Product Revenue]]</f>
        <v>0.72407102794112899</v>
      </c>
      <c r="L653" t="str">
        <f>IF(Table10[[#This Row],[Cummuative %]]&lt;=0.8,"A",IF(Table10[[#This Row],[Cummuative %]]&lt;=0.95,"B","C"))</f>
        <v>A</v>
      </c>
    </row>
    <row r="654" spans="1:12" x14ac:dyDescent="0.3">
      <c r="A654" t="s">
        <v>1324</v>
      </c>
      <c r="B654" s="2">
        <v>40484.654166666667</v>
      </c>
      <c r="C654" s="3">
        <v>37.179861111108039</v>
      </c>
      <c r="E654" s="4" t="s">
        <v>543</v>
      </c>
      <c r="F654">
        <v>181</v>
      </c>
      <c r="H654" t="s">
        <v>902</v>
      </c>
      <c r="I654" s="1">
        <v>3318.8</v>
      </c>
      <c r="J654" s="5">
        <f t="shared" si="11"/>
        <v>6259044.2800000096</v>
      </c>
      <c r="K654" s="6">
        <f>J654/Table10[[#Totals],[Product Revenue]]</f>
        <v>0.72445516355181294</v>
      </c>
      <c r="L654" t="str">
        <f>IF(Table10[[#This Row],[Cummuative %]]&lt;=0.8,"A",IF(Table10[[#This Row],[Cummuative %]]&lt;=0.95,"B","C"))</f>
        <v>A</v>
      </c>
    </row>
    <row r="655" spans="1:12" x14ac:dyDescent="0.3">
      <c r="A655" t="s">
        <v>1325</v>
      </c>
      <c r="B655" s="2">
        <v>40520.561111111114</v>
      </c>
      <c r="C655" s="3">
        <v>1.272916666661331</v>
      </c>
      <c r="E655" s="4" t="s">
        <v>1326</v>
      </c>
      <c r="F655">
        <v>181</v>
      </c>
      <c r="H655" t="s">
        <v>1327</v>
      </c>
      <c r="I655" s="1">
        <v>3317.449999999998</v>
      </c>
      <c r="J655" s="5">
        <f t="shared" si="11"/>
        <v>6262361.7300000098</v>
      </c>
      <c r="K655" s="6">
        <f>J655/Table10[[#Totals],[Product Revenue]]</f>
        <v>0.72483914290629758</v>
      </c>
      <c r="L655" t="str">
        <f>IF(Table10[[#This Row],[Cummuative %]]&lt;=0.8,"A",IF(Table10[[#This Row],[Cummuative %]]&lt;=0.95,"B","C"))</f>
        <v>A</v>
      </c>
    </row>
    <row r="656" spans="1:12" x14ac:dyDescent="0.3">
      <c r="A656" t="s">
        <v>1328</v>
      </c>
      <c r="B656" s="2">
        <v>40276.681250000001</v>
      </c>
      <c r="C656" s="3">
        <v>245.15277777777374</v>
      </c>
      <c r="E656" s="4" t="s">
        <v>1244</v>
      </c>
      <c r="F656">
        <v>181</v>
      </c>
      <c r="H656" t="s">
        <v>843</v>
      </c>
      <c r="I656" s="1">
        <v>3315.119999999999</v>
      </c>
      <c r="J656" s="5">
        <f t="shared" si="11"/>
        <v>6265676.8500000099</v>
      </c>
      <c r="K656" s="6">
        <f>J656/Table10[[#Totals],[Product Revenue]]</f>
        <v>0.72522285257415664</v>
      </c>
      <c r="L656" t="str">
        <f>IF(Table10[[#This Row],[Cummuative %]]&lt;=0.8,"A",IF(Table10[[#This Row],[Cummuative %]]&lt;=0.95,"B","C"))</f>
        <v>A</v>
      </c>
    </row>
    <row r="657" spans="1:12" x14ac:dyDescent="0.3">
      <c r="A657" t="s">
        <v>1329</v>
      </c>
      <c r="B657" s="2">
        <v>40517.633333333331</v>
      </c>
      <c r="C657" s="3">
        <v>4.2006944444437977</v>
      </c>
      <c r="E657" s="4" t="s">
        <v>971</v>
      </c>
      <c r="F657">
        <v>181</v>
      </c>
      <c r="H657" t="s">
        <v>1330</v>
      </c>
      <c r="I657" s="1">
        <v>3311.6000000000004</v>
      </c>
      <c r="J657" s="5">
        <f t="shared" si="11"/>
        <v>6268988.4500000095</v>
      </c>
      <c r="K657" s="6">
        <f>J657/Table10[[#Totals],[Product Revenue]]</f>
        <v>0.72560615481844404</v>
      </c>
      <c r="L657" t="str">
        <f>IF(Table10[[#This Row],[Cummuative %]]&lt;=0.8,"A",IF(Table10[[#This Row],[Cummuative %]]&lt;=0.95,"B","C"))</f>
        <v>A</v>
      </c>
    </row>
    <row r="658" spans="1:12" x14ac:dyDescent="0.3">
      <c r="A658" t="s">
        <v>1331</v>
      </c>
      <c r="B658" s="2">
        <v>40511.578472222223</v>
      </c>
      <c r="C658" s="3">
        <v>10.255555555551837</v>
      </c>
      <c r="E658" s="4" t="s">
        <v>713</v>
      </c>
      <c r="F658">
        <v>179</v>
      </c>
      <c r="H658" t="s">
        <v>1332</v>
      </c>
      <c r="I658" s="1">
        <v>3304.3500000000026</v>
      </c>
      <c r="J658" s="5">
        <f t="shared" si="11"/>
        <v>6272292.8000000091</v>
      </c>
      <c r="K658" s="6">
        <f>J658/Table10[[#Totals],[Product Revenue]]</f>
        <v>0.7259886179090681</v>
      </c>
      <c r="L658" t="str">
        <f>IF(Table10[[#This Row],[Cummuative %]]&lt;=0.8,"A",IF(Table10[[#This Row],[Cummuative %]]&lt;=0.95,"B","C"))</f>
        <v>A</v>
      </c>
    </row>
    <row r="659" spans="1:12" x14ac:dyDescent="0.3">
      <c r="A659" t="s">
        <v>1333</v>
      </c>
      <c r="B659" s="2">
        <v>40511.578472222223</v>
      </c>
      <c r="C659" s="3">
        <v>10.255555555551837</v>
      </c>
      <c r="E659" s="4" t="s">
        <v>1273</v>
      </c>
      <c r="F659">
        <v>179</v>
      </c>
      <c r="H659" t="s">
        <v>1334</v>
      </c>
      <c r="I659" s="1">
        <v>3301.5799999999972</v>
      </c>
      <c r="J659" s="5">
        <f t="shared" si="11"/>
        <v>6275594.3800000092</v>
      </c>
      <c r="K659" s="6">
        <f>J659/Table10[[#Totals],[Product Revenue]]</f>
        <v>0.72637076038512027</v>
      </c>
      <c r="L659" t="str">
        <f>IF(Table10[[#This Row],[Cummuative %]]&lt;=0.8,"A",IF(Table10[[#This Row],[Cummuative %]]&lt;=0.95,"B","C"))</f>
        <v>A</v>
      </c>
    </row>
    <row r="660" spans="1:12" x14ac:dyDescent="0.3">
      <c r="A660" t="s">
        <v>1335</v>
      </c>
      <c r="B660" s="2">
        <v>40508.556944444441</v>
      </c>
      <c r="C660" s="3">
        <v>13.277083333334303</v>
      </c>
      <c r="E660" s="4" t="s">
        <v>1336</v>
      </c>
      <c r="F660">
        <v>179</v>
      </c>
      <c r="H660" t="s">
        <v>1025</v>
      </c>
      <c r="I660" s="1">
        <v>3299.4000000000051</v>
      </c>
      <c r="J660" s="5">
        <f t="shared" si="11"/>
        <v>6278893.7800000096</v>
      </c>
      <c r="K660" s="6">
        <f>J660/Table10[[#Totals],[Product Revenue]]</f>
        <v>0.72675265053634686</v>
      </c>
      <c r="L660" t="str">
        <f>IF(Table10[[#This Row],[Cummuative %]]&lt;=0.8,"A",IF(Table10[[#This Row],[Cummuative %]]&lt;=0.95,"B","C"))</f>
        <v>A</v>
      </c>
    </row>
    <row r="661" spans="1:12" x14ac:dyDescent="0.3">
      <c r="A661" t="s">
        <v>1337</v>
      </c>
      <c r="B661" s="2">
        <v>40520.69027777778</v>
      </c>
      <c r="C661" s="3">
        <v>1.1437499999956344</v>
      </c>
      <c r="E661" s="4" t="s">
        <v>1338</v>
      </c>
      <c r="F661">
        <v>178</v>
      </c>
      <c r="H661" t="s">
        <v>1339</v>
      </c>
      <c r="I661" s="1">
        <v>3299.1</v>
      </c>
      <c r="J661" s="5">
        <f t="shared" si="11"/>
        <v>6282192.8800000092</v>
      </c>
      <c r="K661" s="6">
        <f>J661/Table10[[#Totals],[Product Revenue]]</f>
        <v>0.72713450596397355</v>
      </c>
      <c r="L661" t="str">
        <f>IF(Table10[[#This Row],[Cummuative %]]&lt;=0.8,"A",IF(Table10[[#This Row],[Cummuative %]]&lt;=0.95,"B","C"))</f>
        <v>A</v>
      </c>
    </row>
    <row r="662" spans="1:12" x14ac:dyDescent="0.3">
      <c r="A662" t="s">
        <v>1340</v>
      </c>
      <c r="B662" s="2">
        <v>40496.532638888886</v>
      </c>
      <c r="C662" s="3">
        <v>25.301388888889051</v>
      </c>
      <c r="E662" s="4" t="s">
        <v>1051</v>
      </c>
      <c r="F662">
        <v>178</v>
      </c>
      <c r="H662" t="s">
        <v>895</v>
      </c>
      <c r="I662" s="1">
        <v>3293.7099999999946</v>
      </c>
      <c r="J662" s="5">
        <f t="shared" si="11"/>
        <v>6285486.5900000092</v>
      </c>
      <c r="K662" s="6">
        <f>J662/Table10[[#Totals],[Product Revenue]]</f>
        <v>0.72751573752425613</v>
      </c>
      <c r="L662" t="str">
        <f>IF(Table10[[#This Row],[Cummuative %]]&lt;=0.8,"A",IF(Table10[[#This Row],[Cummuative %]]&lt;=0.95,"B","C"))</f>
        <v>A</v>
      </c>
    </row>
    <row r="663" spans="1:12" x14ac:dyDescent="0.3">
      <c r="A663" t="s">
        <v>1341</v>
      </c>
      <c r="B663" s="2">
        <v>40505.476388888892</v>
      </c>
      <c r="C663" s="3">
        <v>16.35763888888323</v>
      </c>
      <c r="E663" s="4" t="s">
        <v>1056</v>
      </c>
      <c r="F663">
        <v>178</v>
      </c>
      <c r="H663" t="s">
        <v>1342</v>
      </c>
      <c r="I663" s="1">
        <v>3287.7200000000003</v>
      </c>
      <c r="J663" s="5">
        <f t="shared" si="11"/>
        <v>6288774.3100000089</v>
      </c>
      <c r="K663" s="6">
        <f>J663/Table10[[#Totals],[Product Revenue]]</f>
        <v>0.72789627576999494</v>
      </c>
      <c r="L663" t="str">
        <f>IF(Table10[[#This Row],[Cummuative %]]&lt;=0.8,"A",IF(Table10[[#This Row],[Cummuative %]]&lt;=0.95,"B","C"))</f>
        <v>A</v>
      </c>
    </row>
    <row r="664" spans="1:12" x14ac:dyDescent="0.3">
      <c r="A664" t="s">
        <v>1343</v>
      </c>
      <c r="B664" s="2">
        <v>40521.618055555555</v>
      </c>
      <c r="C664" s="3">
        <v>0.21597222222044365</v>
      </c>
      <c r="E664" s="4" t="s">
        <v>1344</v>
      </c>
      <c r="F664">
        <v>178</v>
      </c>
      <c r="H664" t="s">
        <v>1239</v>
      </c>
      <c r="I664" s="1">
        <v>3285.33</v>
      </c>
      <c r="J664" s="5">
        <f t="shared" si="11"/>
        <v>6292059.640000009</v>
      </c>
      <c r="K664" s="6">
        <f>J664/Table10[[#Totals],[Product Revenue]]</f>
        <v>0.72827653738438813</v>
      </c>
      <c r="L664" t="str">
        <f>IF(Table10[[#This Row],[Cummuative %]]&lt;=0.8,"A",IF(Table10[[#This Row],[Cummuative %]]&lt;=0.95,"B","C"))</f>
        <v>A</v>
      </c>
    </row>
    <row r="665" spans="1:12" x14ac:dyDescent="0.3">
      <c r="A665" t="s">
        <v>1345</v>
      </c>
      <c r="B665" s="2">
        <v>40510.602777777778</v>
      </c>
      <c r="C665" s="3">
        <v>11.23124999999709</v>
      </c>
      <c r="E665" s="4" t="s">
        <v>1346</v>
      </c>
      <c r="F665">
        <v>177</v>
      </c>
      <c r="H665" t="s">
        <v>1347</v>
      </c>
      <c r="I665" s="1">
        <v>3280.5300000000007</v>
      </c>
      <c r="J665" s="5">
        <f t="shared" si="11"/>
        <v>6295340.1700000092</v>
      </c>
      <c r="K665" s="6">
        <f>J665/Table10[[#Totals],[Product Revenue]]</f>
        <v>0.72865624342118374</v>
      </c>
      <c r="L665" t="str">
        <f>IF(Table10[[#This Row],[Cummuative %]]&lt;=0.8,"A",IF(Table10[[#This Row],[Cummuative %]]&lt;=0.95,"B","C"))</f>
        <v>A</v>
      </c>
    </row>
    <row r="666" spans="1:12" x14ac:dyDescent="0.3">
      <c r="A666" t="s">
        <v>1348</v>
      </c>
      <c r="B666" s="2">
        <v>40510.602777777778</v>
      </c>
      <c r="C666" s="3">
        <v>11.23124999999709</v>
      </c>
      <c r="E666" s="4" t="s">
        <v>1349</v>
      </c>
      <c r="F666">
        <v>177</v>
      </c>
      <c r="H666" t="s">
        <v>1350</v>
      </c>
      <c r="I666" s="1">
        <v>3273.39</v>
      </c>
      <c r="J666" s="5">
        <f t="shared" si="11"/>
        <v>6298613.5600000089</v>
      </c>
      <c r="K666" s="6">
        <f>J666/Table10[[#Totals],[Product Revenue]]</f>
        <v>0.72903512303630269</v>
      </c>
      <c r="L666" t="str">
        <f>IF(Table10[[#This Row],[Cummuative %]]&lt;=0.8,"A",IF(Table10[[#This Row],[Cummuative %]]&lt;=0.95,"B","C"))</f>
        <v>A</v>
      </c>
    </row>
    <row r="667" spans="1:12" x14ac:dyDescent="0.3">
      <c r="A667" t="s">
        <v>1351</v>
      </c>
      <c r="B667" s="2">
        <v>40520.636805555558</v>
      </c>
      <c r="C667" s="3">
        <v>1.1972222222175333</v>
      </c>
      <c r="E667" s="4" t="s">
        <v>1184</v>
      </c>
      <c r="F667">
        <v>177</v>
      </c>
      <c r="H667" t="s">
        <v>1170</v>
      </c>
      <c r="I667" s="1">
        <v>3256.95</v>
      </c>
      <c r="J667" s="5">
        <f t="shared" si="11"/>
        <v>6301870.5100000091</v>
      </c>
      <c r="K667" s="6">
        <f>J667/Table10[[#Totals],[Product Revenue]]</f>
        <v>0.72941209979814947</v>
      </c>
      <c r="L667" t="str">
        <f>IF(Table10[[#This Row],[Cummuative %]]&lt;=0.8,"A",IF(Table10[[#This Row],[Cummuative %]]&lt;=0.95,"B","C"))</f>
        <v>A</v>
      </c>
    </row>
    <row r="668" spans="1:12" x14ac:dyDescent="0.3">
      <c r="A668" t="s">
        <v>1352</v>
      </c>
      <c r="B668" s="2">
        <v>40514.506944444445</v>
      </c>
      <c r="C668" s="3">
        <v>7.3270833333299379</v>
      </c>
      <c r="E668" s="4" t="s">
        <v>945</v>
      </c>
      <c r="F668">
        <v>177</v>
      </c>
      <c r="H668" t="s">
        <v>556</v>
      </c>
      <c r="I668" s="1">
        <v>3232.120000000004</v>
      </c>
      <c r="J668" s="5">
        <f t="shared" si="11"/>
        <v>6305102.6300000092</v>
      </c>
      <c r="K668" s="6">
        <f>J668/Table10[[#Totals],[Product Revenue]]</f>
        <v>0.72978620260338145</v>
      </c>
      <c r="L668" t="str">
        <f>IF(Table10[[#This Row],[Cummuative %]]&lt;=0.8,"A",IF(Table10[[#This Row],[Cummuative %]]&lt;=0.95,"B","C"))</f>
        <v>A</v>
      </c>
    </row>
    <row r="669" spans="1:12" x14ac:dyDescent="0.3">
      <c r="A669" t="s">
        <v>1353</v>
      </c>
      <c r="B669" s="2">
        <v>40521.445833333331</v>
      </c>
      <c r="C669" s="3">
        <v>0.38819444444379769</v>
      </c>
      <c r="E669" s="4" t="s">
        <v>1354</v>
      </c>
      <c r="F669">
        <v>176</v>
      </c>
      <c r="H669" t="s">
        <v>720</v>
      </c>
      <c r="I669" s="1">
        <v>3225.52</v>
      </c>
      <c r="J669" s="5">
        <f t="shared" si="11"/>
        <v>6308328.1500000088</v>
      </c>
      <c r="K669" s="6">
        <f>J669/Table10[[#Totals],[Product Revenue]]</f>
        <v>0.73015954148941653</v>
      </c>
      <c r="L669" t="str">
        <f>IF(Table10[[#This Row],[Cummuative %]]&lt;=0.8,"A",IF(Table10[[#This Row],[Cummuative %]]&lt;=0.95,"B","C"))</f>
        <v>A</v>
      </c>
    </row>
    <row r="670" spans="1:12" x14ac:dyDescent="0.3">
      <c r="A670" t="s">
        <v>1355</v>
      </c>
      <c r="B670" s="2">
        <v>40521.56527777778</v>
      </c>
      <c r="C670" s="3">
        <v>0.26874999999563443</v>
      </c>
      <c r="E670" s="4" t="s">
        <v>1356</v>
      </c>
      <c r="F670">
        <v>175</v>
      </c>
      <c r="H670" t="s">
        <v>1178</v>
      </c>
      <c r="I670" s="1">
        <v>3220.4499999999925</v>
      </c>
      <c r="J670" s="5">
        <f t="shared" si="11"/>
        <v>6311548.6000000089</v>
      </c>
      <c r="K670" s="6">
        <f>J670/Table10[[#Totals],[Product Revenue]]</f>
        <v>0.73053229354661409</v>
      </c>
      <c r="L670" t="str">
        <f>IF(Table10[[#This Row],[Cummuative %]]&lt;=0.8,"A",IF(Table10[[#This Row],[Cummuative %]]&lt;=0.95,"B","C"))</f>
        <v>A</v>
      </c>
    </row>
    <row r="671" spans="1:12" x14ac:dyDescent="0.3">
      <c r="A671" t="s">
        <v>1357</v>
      </c>
      <c r="B671" s="2">
        <v>40518.459027777775</v>
      </c>
      <c r="C671" s="3">
        <v>3.375</v>
      </c>
      <c r="E671" s="4" t="s">
        <v>1358</v>
      </c>
      <c r="F671">
        <v>175</v>
      </c>
      <c r="H671" t="s">
        <v>482</v>
      </c>
      <c r="I671" s="1">
        <v>3219.0099999999993</v>
      </c>
      <c r="J671" s="5">
        <f t="shared" si="11"/>
        <v>6314767.6100000087</v>
      </c>
      <c r="K671" s="6">
        <f>J671/Table10[[#Totals],[Product Revenue]]</f>
        <v>0.73090487893053224</v>
      </c>
      <c r="L671" t="str">
        <f>IF(Table10[[#This Row],[Cummuative %]]&lt;=0.8,"A",IF(Table10[[#This Row],[Cummuative %]]&lt;=0.95,"B","C"))</f>
        <v>A</v>
      </c>
    </row>
    <row r="672" spans="1:12" x14ac:dyDescent="0.3">
      <c r="A672" t="s">
        <v>1359</v>
      </c>
      <c r="B672" s="2">
        <v>40511.349305555559</v>
      </c>
      <c r="C672" s="3">
        <v>10.484722222216078</v>
      </c>
      <c r="E672" s="4" t="s">
        <v>942</v>
      </c>
      <c r="F672">
        <v>175</v>
      </c>
      <c r="H672" t="s">
        <v>1360</v>
      </c>
      <c r="I672" s="1">
        <v>3217.6499999999978</v>
      </c>
      <c r="J672" s="5">
        <f t="shared" si="11"/>
        <v>6317985.2600000091</v>
      </c>
      <c r="K672" s="6">
        <f>J672/Table10[[#Totals],[Product Revenue]]</f>
        <v>0.73127730690079784</v>
      </c>
      <c r="L672" t="str">
        <f>IF(Table10[[#This Row],[Cummuative %]]&lt;=0.8,"A",IF(Table10[[#This Row],[Cummuative %]]&lt;=0.95,"B","C"))</f>
        <v>A</v>
      </c>
    </row>
    <row r="673" spans="1:12" x14ac:dyDescent="0.3">
      <c r="A673" t="s">
        <v>1361</v>
      </c>
      <c r="B673" s="2">
        <v>40520.663888888892</v>
      </c>
      <c r="C673" s="3">
        <v>1.1701388888832298</v>
      </c>
      <c r="E673" s="4" t="s">
        <v>1362</v>
      </c>
      <c r="F673">
        <v>174</v>
      </c>
      <c r="H673" t="s">
        <v>1363</v>
      </c>
      <c r="I673" s="1">
        <v>3214.8000000000043</v>
      </c>
      <c r="J673" s="5">
        <f t="shared" si="11"/>
        <v>6321200.0600000089</v>
      </c>
      <c r="K673" s="6">
        <f>J673/Table10[[#Totals],[Product Revenue]]</f>
        <v>0.73164940499686471</v>
      </c>
      <c r="L673" t="str">
        <f>IF(Table10[[#This Row],[Cummuative %]]&lt;=0.8,"A",IF(Table10[[#This Row],[Cummuative %]]&lt;=0.95,"B","C"))</f>
        <v>A</v>
      </c>
    </row>
    <row r="674" spans="1:12" x14ac:dyDescent="0.3">
      <c r="A674" t="s">
        <v>1364</v>
      </c>
      <c r="B674" s="2">
        <v>40240.521527777775</v>
      </c>
      <c r="C674" s="3">
        <v>281.3125</v>
      </c>
      <c r="E674" s="4" t="s">
        <v>1365</v>
      </c>
      <c r="F674">
        <v>174</v>
      </c>
      <c r="H674" t="s">
        <v>1366</v>
      </c>
      <c r="I674" s="1">
        <v>3214.7999999999997</v>
      </c>
      <c r="J674" s="5">
        <f t="shared" si="11"/>
        <v>6324414.8600000087</v>
      </c>
      <c r="K674" s="6">
        <f>J674/Table10[[#Totals],[Product Revenue]]</f>
        <v>0.73202150309293157</v>
      </c>
      <c r="L674" t="str">
        <f>IF(Table10[[#This Row],[Cummuative %]]&lt;=0.8,"A",IF(Table10[[#This Row],[Cummuative %]]&lt;=0.95,"B","C"))</f>
        <v>A</v>
      </c>
    </row>
    <row r="675" spans="1:12" x14ac:dyDescent="0.3">
      <c r="A675" t="s">
        <v>1367</v>
      </c>
      <c r="B675" s="2">
        <v>40249.444444444445</v>
      </c>
      <c r="C675" s="3">
        <v>272.38958333332994</v>
      </c>
      <c r="E675" s="4" t="s">
        <v>1368</v>
      </c>
      <c r="F675">
        <v>174</v>
      </c>
      <c r="H675" t="s">
        <v>1369</v>
      </c>
      <c r="I675" s="1">
        <v>3210.7499999999959</v>
      </c>
      <c r="J675" s="5">
        <f t="shared" si="11"/>
        <v>6327625.6100000087</v>
      </c>
      <c r="K675" s="6">
        <f>J675/Table10[[#Totals],[Product Revenue]]</f>
        <v>0.73239313242040038</v>
      </c>
      <c r="L675" t="str">
        <f>IF(Table10[[#This Row],[Cummuative %]]&lt;=0.8,"A",IF(Table10[[#This Row],[Cummuative %]]&lt;=0.95,"B","C"))</f>
        <v>A</v>
      </c>
    </row>
    <row r="676" spans="1:12" x14ac:dyDescent="0.3">
      <c r="A676" t="s">
        <v>1370</v>
      </c>
      <c r="B676" s="2">
        <v>40242.45208333333</v>
      </c>
      <c r="C676" s="3">
        <v>279.38194444444525</v>
      </c>
      <c r="E676" s="4" t="s">
        <v>1300</v>
      </c>
      <c r="F676">
        <v>174</v>
      </c>
      <c r="H676" t="s">
        <v>1371</v>
      </c>
      <c r="I676" s="1">
        <v>3210.2999999999984</v>
      </c>
      <c r="J676" s="5">
        <f t="shared" si="11"/>
        <v>6330835.9100000085</v>
      </c>
      <c r="K676" s="6">
        <f>J676/Table10[[#Totals],[Product Revenue]]</f>
        <v>0.73276470966246943</v>
      </c>
      <c r="L676" t="str">
        <f>IF(Table10[[#This Row],[Cummuative %]]&lt;=0.8,"A",IF(Table10[[#This Row],[Cummuative %]]&lt;=0.95,"B","C"))</f>
        <v>A</v>
      </c>
    </row>
    <row r="677" spans="1:12" x14ac:dyDescent="0.3">
      <c r="A677" t="s">
        <v>1372</v>
      </c>
      <c r="B677" s="2">
        <v>40247.535416666666</v>
      </c>
      <c r="C677" s="3">
        <v>274.29861111110949</v>
      </c>
      <c r="E677" s="4" t="s">
        <v>1373</v>
      </c>
      <c r="F677">
        <v>174</v>
      </c>
      <c r="H677" t="s">
        <v>1374</v>
      </c>
      <c r="I677" s="1">
        <v>3205.0499999999947</v>
      </c>
      <c r="J677" s="5">
        <f t="shared" si="11"/>
        <v>6334040.9600000083</v>
      </c>
      <c r="K677" s="6">
        <f>J677/Table10[[#Totals],[Product Revenue]]</f>
        <v>0.73313567924154088</v>
      </c>
      <c r="L677" t="str">
        <f>IF(Table10[[#This Row],[Cummuative %]]&lt;=0.8,"A",IF(Table10[[#This Row],[Cummuative %]]&lt;=0.95,"B","C"))</f>
        <v>A</v>
      </c>
    </row>
    <row r="678" spans="1:12" x14ac:dyDescent="0.3">
      <c r="A678" t="s">
        <v>1375</v>
      </c>
      <c r="B678" s="2">
        <v>40281.60833333333</v>
      </c>
      <c r="C678" s="3">
        <v>240.22569444444525</v>
      </c>
      <c r="E678" s="4" t="s">
        <v>1350</v>
      </c>
      <c r="F678">
        <v>174</v>
      </c>
      <c r="H678" t="s">
        <v>1376</v>
      </c>
      <c r="I678" s="1">
        <v>3204.1499999999992</v>
      </c>
      <c r="J678" s="5">
        <f t="shared" si="11"/>
        <v>6337245.1100000087</v>
      </c>
      <c r="K678" s="6">
        <f>J678/Table10[[#Totals],[Product Revenue]]</f>
        <v>0.73350654464981291</v>
      </c>
      <c r="L678" t="str">
        <f>IF(Table10[[#This Row],[Cummuative %]]&lt;=0.8,"A",IF(Table10[[#This Row],[Cummuative %]]&lt;=0.95,"B","C"))</f>
        <v>A</v>
      </c>
    </row>
    <row r="679" spans="1:12" x14ac:dyDescent="0.3">
      <c r="A679" t="s">
        <v>1377</v>
      </c>
      <c r="B679" s="2">
        <v>40520.505555555559</v>
      </c>
      <c r="C679" s="3">
        <v>1.3284722222160781</v>
      </c>
      <c r="E679" s="4" t="s">
        <v>1378</v>
      </c>
      <c r="F679">
        <v>174</v>
      </c>
      <c r="H679" t="s">
        <v>1007</v>
      </c>
      <c r="I679" s="1">
        <v>3199.6599999999903</v>
      </c>
      <c r="J679" s="5">
        <f t="shared" si="11"/>
        <v>6340444.7700000089</v>
      </c>
      <c r="K679" s="6">
        <f>J679/Table10[[#Totals],[Product Revenue]]</f>
        <v>0.73387689036154036</v>
      </c>
      <c r="L679" t="str">
        <f>IF(Table10[[#This Row],[Cummuative %]]&lt;=0.8,"A",IF(Table10[[#This Row],[Cummuative %]]&lt;=0.95,"B","C"))</f>
        <v>A</v>
      </c>
    </row>
    <row r="680" spans="1:12" x14ac:dyDescent="0.3">
      <c r="A680" t="s">
        <v>1379</v>
      </c>
      <c r="B680" s="2">
        <v>40520.511805555558</v>
      </c>
      <c r="C680" s="3">
        <v>1.3222222222175333</v>
      </c>
      <c r="E680" s="4" t="s">
        <v>1089</v>
      </c>
      <c r="F680">
        <v>174</v>
      </c>
      <c r="H680" t="s">
        <v>1380</v>
      </c>
      <c r="I680" s="1">
        <v>3199.17</v>
      </c>
      <c r="J680" s="5">
        <f t="shared" si="11"/>
        <v>6343643.9400000088</v>
      </c>
      <c r="K680" s="6">
        <f>J680/Table10[[#Totals],[Product Revenue]]</f>
        <v>0.73424717935805472</v>
      </c>
      <c r="L680" t="str">
        <f>IF(Table10[[#This Row],[Cummuative %]]&lt;=0.8,"A",IF(Table10[[#This Row],[Cummuative %]]&lt;=0.95,"B","C"))</f>
        <v>A</v>
      </c>
    </row>
    <row r="681" spans="1:12" x14ac:dyDescent="0.3">
      <c r="A681" t="s">
        <v>1381</v>
      </c>
      <c r="B681" s="2">
        <v>40190.664583333331</v>
      </c>
      <c r="C681" s="3">
        <v>331.1694444444438</v>
      </c>
      <c r="E681" s="4" t="s">
        <v>783</v>
      </c>
      <c r="F681">
        <v>173</v>
      </c>
      <c r="H681" t="s">
        <v>1382</v>
      </c>
      <c r="I681" s="1">
        <v>3193.95</v>
      </c>
      <c r="J681" s="5">
        <f t="shared" si="11"/>
        <v>6346837.890000009</v>
      </c>
      <c r="K681" s="6">
        <f>J681/Table10[[#Totals],[Product Revenue]]</f>
        <v>0.73461686416393157</v>
      </c>
      <c r="L681" t="str">
        <f>IF(Table10[[#This Row],[Cummuative %]]&lt;=0.8,"A",IF(Table10[[#This Row],[Cummuative %]]&lt;=0.95,"B","C"))</f>
        <v>A</v>
      </c>
    </row>
    <row r="682" spans="1:12" x14ac:dyDescent="0.3">
      <c r="A682" t="s">
        <v>1383</v>
      </c>
      <c r="B682" s="2">
        <v>40226.704861111109</v>
      </c>
      <c r="C682" s="3">
        <v>295.1291666666657</v>
      </c>
      <c r="E682" s="4" t="s">
        <v>1384</v>
      </c>
      <c r="F682">
        <v>173</v>
      </c>
      <c r="H682" t="s">
        <v>1385</v>
      </c>
      <c r="I682" s="1">
        <v>3193.7399999999952</v>
      </c>
      <c r="J682" s="5">
        <f t="shared" si="11"/>
        <v>6350031.6300000092</v>
      </c>
      <c r="K682" s="6">
        <f>J682/Table10[[#Totals],[Product Revenue]]</f>
        <v>0.73498652466328851</v>
      </c>
      <c r="L682" t="str">
        <f>IF(Table10[[#This Row],[Cummuative %]]&lt;=0.8,"A",IF(Table10[[#This Row],[Cummuative %]]&lt;=0.95,"B","C"))</f>
        <v>A</v>
      </c>
    </row>
    <row r="683" spans="1:12" x14ac:dyDescent="0.3">
      <c r="A683" t="s">
        <v>1386</v>
      </c>
      <c r="B683" s="2">
        <v>40392.618055555555</v>
      </c>
      <c r="C683" s="3">
        <v>129.21597222222044</v>
      </c>
      <c r="E683" s="4" t="s">
        <v>1387</v>
      </c>
      <c r="F683">
        <v>173</v>
      </c>
      <c r="H683" t="s">
        <v>1092</v>
      </c>
      <c r="I683" s="1">
        <v>3192.15</v>
      </c>
      <c r="J683" s="5">
        <f t="shared" si="11"/>
        <v>6353223.7800000096</v>
      </c>
      <c r="K683" s="6">
        <f>J683/Table10[[#Totals],[Product Revenue]]</f>
        <v>0.73535600112756627</v>
      </c>
      <c r="L683" t="str">
        <f>IF(Table10[[#This Row],[Cummuative %]]&lt;=0.8,"A",IF(Table10[[#This Row],[Cummuative %]]&lt;=0.95,"B","C"))</f>
        <v>A</v>
      </c>
    </row>
    <row r="684" spans="1:12" x14ac:dyDescent="0.3">
      <c r="A684" t="s">
        <v>1388</v>
      </c>
      <c r="B684" s="2">
        <v>40521.590277777781</v>
      </c>
      <c r="C684" s="3">
        <v>0.24374999999417923</v>
      </c>
      <c r="E684" s="4" t="s">
        <v>1058</v>
      </c>
      <c r="F684">
        <v>173</v>
      </c>
      <c r="H684" t="s">
        <v>1378</v>
      </c>
      <c r="I684" s="1">
        <v>3190.7999999999988</v>
      </c>
      <c r="J684" s="5">
        <f t="shared" si="11"/>
        <v>6356414.5800000094</v>
      </c>
      <c r="K684" s="6">
        <f>J684/Table10[[#Totals],[Product Revenue]]</f>
        <v>0.73572532133564461</v>
      </c>
      <c r="L684" t="str">
        <f>IF(Table10[[#This Row],[Cummuative %]]&lt;=0.8,"A",IF(Table10[[#This Row],[Cummuative %]]&lt;=0.95,"B","C"))</f>
        <v>A</v>
      </c>
    </row>
    <row r="685" spans="1:12" x14ac:dyDescent="0.3">
      <c r="A685" t="s">
        <v>1389</v>
      </c>
      <c r="B685" s="2">
        <v>40433.488888888889</v>
      </c>
      <c r="C685" s="3">
        <v>88.34513888888614</v>
      </c>
      <c r="E685" s="4" t="s">
        <v>1322</v>
      </c>
      <c r="F685">
        <v>173</v>
      </c>
      <c r="H685" t="s">
        <v>736</v>
      </c>
      <c r="I685" s="1">
        <v>3189.4799999999927</v>
      </c>
      <c r="J685" s="5">
        <f t="shared" si="11"/>
        <v>6359604.0600000098</v>
      </c>
      <c r="K685" s="6">
        <f>J685/Table10[[#Totals],[Product Revenue]]</f>
        <v>0.73609448875988359</v>
      </c>
      <c r="L685" t="str">
        <f>IF(Table10[[#This Row],[Cummuative %]]&lt;=0.8,"A",IF(Table10[[#This Row],[Cummuative %]]&lt;=0.95,"B","C"))</f>
        <v>A</v>
      </c>
    </row>
    <row r="686" spans="1:12" x14ac:dyDescent="0.3">
      <c r="A686" t="s">
        <v>1390</v>
      </c>
      <c r="B686" s="2">
        <v>40520.479861111111</v>
      </c>
      <c r="C686" s="3">
        <v>1.3541666666642413</v>
      </c>
      <c r="E686" s="4" t="s">
        <v>1391</v>
      </c>
      <c r="F686">
        <v>172</v>
      </c>
      <c r="H686" t="s">
        <v>1223</v>
      </c>
      <c r="I686" s="1">
        <v>3185.3300000000004</v>
      </c>
      <c r="J686" s="5">
        <f t="shared" si="11"/>
        <v>6362789.3900000099</v>
      </c>
      <c r="K686" s="6">
        <f>J686/Table10[[#Totals],[Product Revenue]]</f>
        <v>0.73646317584099119</v>
      </c>
      <c r="L686" t="str">
        <f>IF(Table10[[#This Row],[Cummuative %]]&lt;=0.8,"A",IF(Table10[[#This Row],[Cummuative %]]&lt;=0.95,"B","C"))</f>
        <v>A</v>
      </c>
    </row>
    <row r="687" spans="1:12" x14ac:dyDescent="0.3">
      <c r="A687" t="s">
        <v>281</v>
      </c>
      <c r="B687" s="2">
        <v>40521.439583333333</v>
      </c>
      <c r="C687" s="3">
        <v>0.3944444444423425</v>
      </c>
      <c r="E687" s="4" t="s">
        <v>1119</v>
      </c>
      <c r="F687">
        <v>172</v>
      </c>
      <c r="H687" t="s">
        <v>1078</v>
      </c>
      <c r="I687" s="1">
        <v>3181.220000000003</v>
      </c>
      <c r="J687" s="5">
        <f t="shared" si="11"/>
        <v>6365970.6100000096</v>
      </c>
      <c r="K687" s="6">
        <f>J687/Table10[[#Totals],[Product Revenue]]</f>
        <v>0.73683138720878072</v>
      </c>
      <c r="L687" t="str">
        <f>IF(Table10[[#This Row],[Cummuative %]]&lt;=0.8,"A",IF(Table10[[#This Row],[Cummuative %]]&lt;=0.95,"B","C"))</f>
        <v>A</v>
      </c>
    </row>
    <row r="688" spans="1:12" x14ac:dyDescent="0.3">
      <c r="A688" t="s">
        <v>1392</v>
      </c>
      <c r="B688" s="2">
        <v>40505.595138888886</v>
      </c>
      <c r="C688" s="3">
        <v>16.238888888889051</v>
      </c>
      <c r="E688" s="4" t="s">
        <v>1296</v>
      </c>
      <c r="F688">
        <v>172</v>
      </c>
      <c r="H688" t="s">
        <v>1393</v>
      </c>
      <c r="I688" s="1">
        <v>3173.9999999999982</v>
      </c>
      <c r="J688" s="5">
        <f t="shared" si="11"/>
        <v>6369144.6100000096</v>
      </c>
      <c r="K688" s="6">
        <f>J688/Table10[[#Totals],[Product Revenue]]</f>
        <v>0.73719876289526709</v>
      </c>
      <c r="L688" t="str">
        <f>IF(Table10[[#This Row],[Cummuative %]]&lt;=0.8,"A",IF(Table10[[#This Row],[Cummuative %]]&lt;=0.95,"B","C"))</f>
        <v>A</v>
      </c>
    </row>
    <row r="689" spans="1:12" x14ac:dyDescent="0.3">
      <c r="A689" t="s">
        <v>1394</v>
      </c>
      <c r="B689" s="2">
        <v>40511.695138888892</v>
      </c>
      <c r="C689" s="3">
        <v>10.13888888888323</v>
      </c>
      <c r="E689" s="4" t="s">
        <v>1395</v>
      </c>
      <c r="F689">
        <v>172</v>
      </c>
      <c r="H689" t="s">
        <v>1016</v>
      </c>
      <c r="I689" s="1">
        <v>3157.7999999999997</v>
      </c>
      <c r="J689" s="5">
        <f t="shared" si="11"/>
        <v>6372302.4100000095</v>
      </c>
      <c r="K689" s="6">
        <f>J689/Table10[[#Totals],[Product Revenue]]</f>
        <v>0.73756426350736115</v>
      </c>
      <c r="L689" t="str">
        <f>IF(Table10[[#This Row],[Cummuative %]]&lt;=0.8,"A",IF(Table10[[#This Row],[Cummuative %]]&lt;=0.95,"B","C"))</f>
        <v>A</v>
      </c>
    </row>
    <row r="690" spans="1:12" x14ac:dyDescent="0.3">
      <c r="A690" t="s">
        <v>1396</v>
      </c>
      <c r="B690" s="2">
        <v>40507.5625</v>
      </c>
      <c r="C690" s="3">
        <v>14.271527777775191</v>
      </c>
      <c r="E690" s="4" t="s">
        <v>1254</v>
      </c>
      <c r="F690">
        <v>172</v>
      </c>
      <c r="H690" t="s">
        <v>1323</v>
      </c>
      <c r="I690" s="1">
        <v>3153.4799999999964</v>
      </c>
      <c r="J690" s="5">
        <f t="shared" si="11"/>
        <v>6375455.8900000099</v>
      </c>
      <c r="K690" s="6">
        <f>J690/Table10[[#Totals],[Product Revenue]]</f>
        <v>0.73792926409961734</v>
      </c>
      <c r="L690" t="str">
        <f>IF(Table10[[#This Row],[Cummuative %]]&lt;=0.8,"A",IF(Table10[[#This Row],[Cummuative %]]&lt;=0.95,"B","C"))</f>
        <v>A</v>
      </c>
    </row>
    <row r="691" spans="1:12" x14ac:dyDescent="0.3">
      <c r="A691" t="s">
        <v>1397</v>
      </c>
      <c r="B691" s="2">
        <v>40507.547222222223</v>
      </c>
      <c r="C691" s="3">
        <v>14.286805555551837</v>
      </c>
      <c r="E691" s="4" t="s">
        <v>1398</v>
      </c>
      <c r="F691">
        <v>172</v>
      </c>
      <c r="H691" t="s">
        <v>1399</v>
      </c>
      <c r="I691" s="1">
        <v>3152.5000000000005</v>
      </c>
      <c r="J691" s="5">
        <f t="shared" si="11"/>
        <v>6378608.3900000099</v>
      </c>
      <c r="K691" s="6">
        <f>J691/Table10[[#Totals],[Product Revenue]]</f>
        <v>0.73829415126144726</v>
      </c>
      <c r="L691" t="str">
        <f>IF(Table10[[#This Row],[Cummuative %]]&lt;=0.8,"A",IF(Table10[[#This Row],[Cummuative %]]&lt;=0.95,"B","C"))</f>
        <v>A</v>
      </c>
    </row>
    <row r="692" spans="1:12" x14ac:dyDescent="0.3">
      <c r="A692" t="s">
        <v>1400</v>
      </c>
      <c r="B692" s="2">
        <v>40496.493055555555</v>
      </c>
      <c r="C692" s="3">
        <v>25.340972222220444</v>
      </c>
      <c r="E692" s="4" t="s">
        <v>1401</v>
      </c>
      <c r="F692">
        <v>172</v>
      </c>
      <c r="H692" t="s">
        <v>1402</v>
      </c>
      <c r="I692" s="1">
        <v>3148.8999999999978</v>
      </c>
      <c r="J692" s="5">
        <f t="shared" si="11"/>
        <v>6381757.2900000103</v>
      </c>
      <c r="K692" s="6">
        <f>J692/Table10[[#Totals],[Product Revenue]]</f>
        <v>0.73865862174007901</v>
      </c>
      <c r="L692" t="str">
        <f>IF(Table10[[#This Row],[Cummuative %]]&lt;=0.8,"A",IF(Table10[[#This Row],[Cummuative %]]&lt;=0.95,"B","C"))</f>
        <v>A</v>
      </c>
    </row>
    <row r="693" spans="1:12" x14ac:dyDescent="0.3">
      <c r="A693" t="s">
        <v>1403</v>
      </c>
      <c r="B693" s="2">
        <v>40277.522916666669</v>
      </c>
      <c r="C693" s="3">
        <v>244.31111111110658</v>
      </c>
      <c r="E693" s="4" t="s">
        <v>1175</v>
      </c>
      <c r="F693">
        <v>172</v>
      </c>
      <c r="H693" t="s">
        <v>1194</v>
      </c>
      <c r="I693" s="1">
        <v>3148.7699999999932</v>
      </c>
      <c r="J693" s="5">
        <f t="shared" si="11"/>
        <v>6384906.0600000098</v>
      </c>
      <c r="K693" s="6">
        <f>J693/Table10[[#Totals],[Product Revenue]]</f>
        <v>0.73902307717181726</v>
      </c>
      <c r="L693" t="str">
        <f>IF(Table10[[#This Row],[Cummuative %]]&lt;=0.8,"A",IF(Table10[[#This Row],[Cummuative %]]&lt;=0.95,"B","C"))</f>
        <v>A</v>
      </c>
    </row>
    <row r="694" spans="1:12" x14ac:dyDescent="0.3">
      <c r="A694" t="s">
        <v>1404</v>
      </c>
      <c r="B694" s="2">
        <v>40185.81527777778</v>
      </c>
      <c r="C694" s="3">
        <v>336.01874999999563</v>
      </c>
      <c r="E694" s="4" t="s">
        <v>1405</v>
      </c>
      <c r="F694">
        <v>172</v>
      </c>
      <c r="H694" t="s">
        <v>596</v>
      </c>
      <c r="I694" s="1">
        <v>3135.2399999999893</v>
      </c>
      <c r="J694" s="5">
        <f t="shared" si="11"/>
        <v>6388041.3000000101</v>
      </c>
      <c r="K694" s="6">
        <f>J694/Table10[[#Totals],[Product Revenue]]</f>
        <v>0.73938596656920219</v>
      </c>
      <c r="L694" t="str">
        <f>IF(Table10[[#This Row],[Cummuative %]]&lt;=0.8,"A",IF(Table10[[#This Row],[Cummuative %]]&lt;=0.95,"B","C"))</f>
        <v>A</v>
      </c>
    </row>
    <row r="695" spans="1:12" x14ac:dyDescent="0.3">
      <c r="A695" t="s">
        <v>1406</v>
      </c>
      <c r="B695" s="2">
        <v>40382.35</v>
      </c>
      <c r="C695" s="3">
        <v>139.48402777777665</v>
      </c>
      <c r="E695" s="4" t="s">
        <v>1407</v>
      </c>
      <c r="F695">
        <v>172</v>
      </c>
      <c r="H695" t="s">
        <v>1408</v>
      </c>
      <c r="I695" s="1">
        <v>3132.3</v>
      </c>
      <c r="J695" s="5">
        <f t="shared" si="11"/>
        <v>6391173.6000000099</v>
      </c>
      <c r="K695" s="6">
        <f>J695/Table10[[#Totals],[Product Revenue]]</f>
        <v>0.73974851567530842</v>
      </c>
      <c r="L695" t="str">
        <f>IF(Table10[[#This Row],[Cummuative %]]&lt;=0.8,"A",IF(Table10[[#This Row],[Cummuative %]]&lt;=0.95,"B","C"))</f>
        <v>A</v>
      </c>
    </row>
    <row r="696" spans="1:12" x14ac:dyDescent="0.3">
      <c r="A696" t="s">
        <v>1409</v>
      </c>
      <c r="B696" s="2">
        <v>40513.537499999999</v>
      </c>
      <c r="C696" s="3">
        <v>8.296527777776646</v>
      </c>
      <c r="E696" s="4" t="s">
        <v>1410</v>
      </c>
      <c r="F696">
        <v>171</v>
      </c>
      <c r="H696" t="s">
        <v>1146</v>
      </c>
      <c r="I696" s="1">
        <v>3132.1500000000028</v>
      </c>
      <c r="J696" s="5">
        <f t="shared" si="11"/>
        <v>6394305.7500000102</v>
      </c>
      <c r="K696" s="6">
        <f>J696/Table10[[#Totals],[Product Revenue]]</f>
        <v>0.74011104741961475</v>
      </c>
      <c r="L696" t="str">
        <f>IF(Table10[[#This Row],[Cummuative %]]&lt;=0.8,"A",IF(Table10[[#This Row],[Cummuative %]]&lt;=0.95,"B","C"))</f>
        <v>A</v>
      </c>
    </row>
    <row r="697" spans="1:12" x14ac:dyDescent="0.3">
      <c r="A697" t="s">
        <v>862</v>
      </c>
      <c r="B697" s="2">
        <v>40521.59652777778</v>
      </c>
      <c r="C697" s="3">
        <v>0.23749999999563443</v>
      </c>
      <c r="E697" s="4" t="s">
        <v>1411</v>
      </c>
      <c r="F697">
        <v>171</v>
      </c>
      <c r="H697" t="s">
        <v>1165</v>
      </c>
      <c r="I697" s="1">
        <v>3125.9999999999964</v>
      </c>
      <c r="J697" s="5">
        <f t="shared" si="11"/>
        <v>6397431.7500000102</v>
      </c>
      <c r="K697" s="6">
        <f>J697/Table10[[#Totals],[Product Revenue]]</f>
        <v>0.74047286733012396</v>
      </c>
      <c r="L697" t="str">
        <f>IF(Table10[[#This Row],[Cummuative %]]&lt;=0.8,"A",IF(Table10[[#This Row],[Cummuative %]]&lt;=0.95,"B","C"))</f>
        <v>A</v>
      </c>
    </row>
    <row r="698" spans="1:12" x14ac:dyDescent="0.3">
      <c r="A698" t="s">
        <v>1229</v>
      </c>
      <c r="B698" s="2">
        <v>40521.834027777775</v>
      </c>
      <c r="C698" s="3">
        <v>0</v>
      </c>
      <c r="E698" s="4" t="s">
        <v>1412</v>
      </c>
      <c r="F698">
        <v>171</v>
      </c>
      <c r="H698" t="s">
        <v>918</v>
      </c>
      <c r="I698" s="1">
        <v>3122.9999999999977</v>
      </c>
      <c r="J698" s="5">
        <f t="shared" si="11"/>
        <v>6400554.7500000102</v>
      </c>
      <c r="K698" s="6">
        <f>J698/Table10[[#Totals],[Product Revenue]]</f>
        <v>0.74083434000463466</v>
      </c>
      <c r="L698" t="str">
        <f>IF(Table10[[#This Row],[Cummuative %]]&lt;=0.8,"A",IF(Table10[[#This Row],[Cummuative %]]&lt;=0.95,"B","C"))</f>
        <v>A</v>
      </c>
    </row>
    <row r="699" spans="1:12" x14ac:dyDescent="0.3">
      <c r="A699" t="s">
        <v>1198</v>
      </c>
      <c r="B699" s="2">
        <v>40520.531944444447</v>
      </c>
      <c r="C699" s="3">
        <v>1.3020833333284827</v>
      </c>
      <c r="E699" s="4" t="s">
        <v>995</v>
      </c>
      <c r="F699">
        <v>171</v>
      </c>
      <c r="H699" t="s">
        <v>898</v>
      </c>
      <c r="I699" s="1">
        <v>3118.59</v>
      </c>
      <c r="J699" s="5">
        <f t="shared" si="11"/>
        <v>6403673.3400000101</v>
      </c>
      <c r="K699" s="6">
        <f>J699/Table10[[#Totals],[Product Revenue]]</f>
        <v>0.74119530224222741</v>
      </c>
      <c r="L699" t="str">
        <f>IF(Table10[[#This Row],[Cummuative %]]&lt;=0.8,"A",IF(Table10[[#This Row],[Cummuative %]]&lt;=0.95,"B","C"))</f>
        <v>A</v>
      </c>
    </row>
    <row r="700" spans="1:12" x14ac:dyDescent="0.3">
      <c r="A700" t="s">
        <v>1148</v>
      </c>
      <c r="B700" s="2">
        <v>40521.834027777775</v>
      </c>
      <c r="C700" s="3">
        <v>0</v>
      </c>
      <c r="E700" s="4" t="s">
        <v>965</v>
      </c>
      <c r="F700">
        <v>171</v>
      </c>
      <c r="H700" t="s">
        <v>1354</v>
      </c>
      <c r="I700" s="1">
        <v>3118.29</v>
      </c>
      <c r="J700" s="5">
        <f t="shared" si="11"/>
        <v>6406791.6300000101</v>
      </c>
      <c r="K700" s="6">
        <f>J700/Table10[[#Totals],[Product Revenue]]</f>
        <v>0.74155622975622026</v>
      </c>
      <c r="L700" t="str">
        <f>IF(Table10[[#This Row],[Cummuative %]]&lt;=0.8,"A",IF(Table10[[#This Row],[Cummuative %]]&lt;=0.95,"B","C"))</f>
        <v>A</v>
      </c>
    </row>
    <row r="701" spans="1:12" x14ac:dyDescent="0.3">
      <c r="A701" t="s">
        <v>1413</v>
      </c>
      <c r="B701" s="2">
        <v>40489.665277777778</v>
      </c>
      <c r="C701" s="3">
        <v>32.16874999999709</v>
      </c>
      <c r="E701" s="4" t="s">
        <v>1414</v>
      </c>
      <c r="F701">
        <v>171</v>
      </c>
      <c r="H701" t="s">
        <v>1344</v>
      </c>
      <c r="I701" s="1">
        <v>3109.2499999999995</v>
      </c>
      <c r="J701" s="5">
        <f t="shared" si="11"/>
        <v>6409900.8800000101</v>
      </c>
      <c r="K701" s="6">
        <f>J701/Table10[[#Totals],[Product Revenue]]</f>
        <v>0.74191611093240417</v>
      </c>
      <c r="L701" t="str">
        <f>IF(Table10[[#This Row],[Cummuative %]]&lt;=0.8,"A",IF(Table10[[#This Row],[Cummuative %]]&lt;=0.95,"B","C"))</f>
        <v>A</v>
      </c>
    </row>
    <row r="702" spans="1:12" x14ac:dyDescent="0.3">
      <c r="A702" t="s">
        <v>1415</v>
      </c>
      <c r="B702" s="2">
        <v>40504.582638888889</v>
      </c>
      <c r="C702" s="3">
        <v>17.25138888888614</v>
      </c>
      <c r="E702" s="4" t="s">
        <v>1416</v>
      </c>
      <c r="F702">
        <v>171</v>
      </c>
      <c r="H702" t="s">
        <v>1173</v>
      </c>
      <c r="I702" s="1">
        <v>3109.1500000000042</v>
      </c>
      <c r="J702" s="5">
        <f t="shared" si="11"/>
        <v>6413010.0300000105</v>
      </c>
      <c r="K702" s="6">
        <f>J702/Table10[[#Totals],[Product Revenue]]</f>
        <v>0.74227598053405486</v>
      </c>
      <c r="L702" t="str">
        <f>IF(Table10[[#This Row],[Cummuative %]]&lt;=0.8,"A",IF(Table10[[#This Row],[Cummuative %]]&lt;=0.95,"B","C"))</f>
        <v>A</v>
      </c>
    </row>
    <row r="703" spans="1:12" x14ac:dyDescent="0.3">
      <c r="A703" t="s">
        <v>1417</v>
      </c>
      <c r="B703" s="2">
        <v>40476.6</v>
      </c>
      <c r="C703" s="3">
        <v>45.234027777776646</v>
      </c>
      <c r="E703" s="4" t="s">
        <v>1234</v>
      </c>
      <c r="F703">
        <v>171</v>
      </c>
      <c r="H703" t="s">
        <v>1418</v>
      </c>
      <c r="I703" s="1">
        <v>3100.2</v>
      </c>
      <c r="J703" s="5">
        <f t="shared" si="11"/>
        <v>6416110.2300000107</v>
      </c>
      <c r="K703" s="6">
        <f>J703/Table10[[#Totals],[Product Revenue]]</f>
        <v>0.74263481421497646</v>
      </c>
      <c r="L703" t="str">
        <f>IF(Table10[[#This Row],[Cummuative %]]&lt;=0.8,"A",IF(Table10[[#This Row],[Cummuative %]]&lt;=0.95,"B","C"))</f>
        <v>A</v>
      </c>
    </row>
    <row r="704" spans="1:12" x14ac:dyDescent="0.3">
      <c r="A704" t="s">
        <v>1283</v>
      </c>
      <c r="B704" s="2">
        <v>40520.69027777778</v>
      </c>
      <c r="C704" s="3">
        <v>1.1437499999956344</v>
      </c>
      <c r="E704" s="4" t="s">
        <v>1088</v>
      </c>
      <c r="F704">
        <v>171</v>
      </c>
      <c r="H704" t="s">
        <v>1419</v>
      </c>
      <c r="I704" s="1">
        <v>3089.9000000000005</v>
      </c>
      <c r="J704" s="5">
        <f t="shared" si="11"/>
        <v>6419200.1300000111</v>
      </c>
      <c r="K704" s="6">
        <f>J704/Table10[[#Totals],[Product Revenue]]</f>
        <v>0.74299245571896955</v>
      </c>
      <c r="L704" t="str">
        <f>IF(Table10[[#This Row],[Cummuative %]]&lt;=0.8,"A",IF(Table10[[#This Row],[Cummuative %]]&lt;=0.95,"B","C"))</f>
        <v>A</v>
      </c>
    </row>
    <row r="705" spans="1:12" x14ac:dyDescent="0.3">
      <c r="A705" t="s">
        <v>1420</v>
      </c>
      <c r="B705" s="2">
        <v>40316.696527777778</v>
      </c>
      <c r="C705" s="3">
        <v>205.13749999999709</v>
      </c>
      <c r="E705" s="4" t="s">
        <v>1421</v>
      </c>
      <c r="F705">
        <v>170</v>
      </c>
      <c r="H705" t="s">
        <v>1368</v>
      </c>
      <c r="I705" s="1">
        <v>3086.0999999999954</v>
      </c>
      <c r="J705" s="5">
        <f t="shared" si="11"/>
        <v>6422286.2300000107</v>
      </c>
      <c r="K705" s="6">
        <f>J705/Table10[[#Totals],[Product Revenue]]</f>
        <v>0.7433496573906978</v>
      </c>
      <c r="L705" t="str">
        <f>IF(Table10[[#This Row],[Cummuative %]]&lt;=0.8,"A",IF(Table10[[#This Row],[Cummuative %]]&lt;=0.95,"B","C"))</f>
        <v>A</v>
      </c>
    </row>
    <row r="706" spans="1:12" x14ac:dyDescent="0.3">
      <c r="A706" t="s">
        <v>1422</v>
      </c>
      <c r="B706" s="2">
        <v>40518.615277777775</v>
      </c>
      <c r="C706" s="3">
        <v>3.21875</v>
      </c>
      <c r="E706" s="4" t="s">
        <v>1226</v>
      </c>
      <c r="F706">
        <v>170</v>
      </c>
      <c r="H706" t="s">
        <v>1182</v>
      </c>
      <c r="I706" s="1">
        <v>3068.2500000000027</v>
      </c>
      <c r="J706" s="5">
        <f t="shared" si="11"/>
        <v>6425354.4800000107</v>
      </c>
      <c r="K706" s="6">
        <f>J706/Table10[[#Totals],[Product Revenue]]</f>
        <v>0.74370479300823455</v>
      </c>
      <c r="L706" t="str">
        <f>IF(Table10[[#This Row],[Cummuative %]]&lt;=0.8,"A",IF(Table10[[#This Row],[Cummuative %]]&lt;=0.95,"B","C"))</f>
        <v>A</v>
      </c>
    </row>
    <row r="707" spans="1:12" x14ac:dyDescent="0.3">
      <c r="A707" t="s">
        <v>1423</v>
      </c>
      <c r="B707" s="2">
        <v>40512.520138888889</v>
      </c>
      <c r="C707" s="3">
        <v>9.3138888888861402</v>
      </c>
      <c r="E707" s="4" t="s">
        <v>1424</v>
      </c>
      <c r="F707">
        <v>170</v>
      </c>
      <c r="H707" t="s">
        <v>1425</v>
      </c>
      <c r="I707" s="1">
        <v>3061.5600000000022</v>
      </c>
      <c r="J707" s="5">
        <f t="shared" si="11"/>
        <v>6428416.0400000103</v>
      </c>
      <c r="K707" s="6">
        <f>J707/Table10[[#Totals],[Product Revenue]]</f>
        <v>0.74405915428949454</v>
      </c>
      <c r="L707" t="str">
        <f>IF(Table10[[#This Row],[Cummuative %]]&lt;=0.8,"A",IF(Table10[[#This Row],[Cummuative %]]&lt;=0.95,"B","C"))</f>
        <v>A</v>
      </c>
    </row>
    <row r="708" spans="1:12" x14ac:dyDescent="0.3">
      <c r="A708" t="s">
        <v>1426</v>
      </c>
      <c r="B708" s="2">
        <v>40241.736111111109</v>
      </c>
      <c r="C708" s="3">
        <v>280.0979166666657</v>
      </c>
      <c r="E708" s="4" t="s">
        <v>1427</v>
      </c>
      <c r="F708">
        <v>169</v>
      </c>
      <c r="H708" t="s">
        <v>1036</v>
      </c>
      <c r="I708" s="1">
        <v>3055.8399999999992</v>
      </c>
      <c r="J708" s="5">
        <f t="shared" si="11"/>
        <v>6431471.8800000101</v>
      </c>
      <c r="K708" s="6">
        <f>J708/Table10[[#Totals],[Product Revenue]]</f>
        <v>0.74441285350745057</v>
      </c>
      <c r="L708" t="str">
        <f>IF(Table10[[#This Row],[Cummuative %]]&lt;=0.8,"A",IF(Table10[[#This Row],[Cummuative %]]&lt;=0.95,"B","C"))</f>
        <v>A</v>
      </c>
    </row>
    <row r="709" spans="1:12" x14ac:dyDescent="0.3">
      <c r="A709" t="s">
        <v>1428</v>
      </c>
      <c r="B709" s="2">
        <v>40373.494444444441</v>
      </c>
      <c r="C709" s="3">
        <v>148.3395833333343</v>
      </c>
      <c r="E709" s="4" t="s">
        <v>1429</v>
      </c>
      <c r="F709">
        <v>169</v>
      </c>
      <c r="H709" t="s">
        <v>1410</v>
      </c>
      <c r="I709" s="1">
        <v>3053.399999999996</v>
      </c>
      <c r="J709" s="5">
        <f t="shared" si="11"/>
        <v>6434525.2800000105</v>
      </c>
      <c r="K709" s="6">
        <f>J709/Table10[[#Totals],[Product Revenue]]</f>
        <v>0.74476627030679443</v>
      </c>
      <c r="L709" t="str">
        <f>IF(Table10[[#This Row],[Cummuative %]]&lt;=0.8,"A",IF(Table10[[#This Row],[Cummuative %]]&lt;=0.95,"B","C"))</f>
        <v>A</v>
      </c>
    </row>
    <row r="710" spans="1:12" x14ac:dyDescent="0.3">
      <c r="A710" t="s">
        <v>566</v>
      </c>
      <c r="B710" s="2">
        <v>40520.674305555556</v>
      </c>
      <c r="C710" s="3">
        <v>1.1597222222189885</v>
      </c>
      <c r="E710" s="4" t="s">
        <v>1208</v>
      </c>
      <c r="F710">
        <v>169</v>
      </c>
      <c r="H710" t="s">
        <v>1430</v>
      </c>
      <c r="I710" s="1">
        <v>3042.3499999999981</v>
      </c>
      <c r="J710" s="5">
        <f t="shared" si="11"/>
        <v>6437567.6300000101</v>
      </c>
      <c r="K710" s="6">
        <f>J710/Table10[[#Totals],[Product Revenue]]</f>
        <v>0.74511840812021024</v>
      </c>
      <c r="L710" t="str">
        <f>IF(Table10[[#This Row],[Cummuative %]]&lt;=0.8,"A",IF(Table10[[#This Row],[Cummuative %]]&lt;=0.95,"B","C"))</f>
        <v>A</v>
      </c>
    </row>
    <row r="711" spans="1:12" x14ac:dyDescent="0.3">
      <c r="A711" t="s">
        <v>1431</v>
      </c>
      <c r="B711" s="2">
        <v>40452.569444444445</v>
      </c>
      <c r="C711" s="3">
        <v>69.264583333329938</v>
      </c>
      <c r="E711" s="4" t="s">
        <v>1432</v>
      </c>
      <c r="F711">
        <v>169</v>
      </c>
      <c r="H711" t="s">
        <v>1433</v>
      </c>
      <c r="I711" s="1">
        <v>3041.0700000000033</v>
      </c>
      <c r="J711" s="5">
        <f t="shared" si="11"/>
        <v>6440608.7000000104</v>
      </c>
      <c r="K711" s="6">
        <f>J711/Table10[[#Totals],[Product Revenue]]</f>
        <v>0.7454703977796</v>
      </c>
      <c r="L711" t="str">
        <f>IF(Table10[[#This Row],[Cummuative %]]&lt;=0.8,"A",IF(Table10[[#This Row],[Cummuative %]]&lt;=0.95,"B","C"))</f>
        <v>A</v>
      </c>
    </row>
    <row r="712" spans="1:12" x14ac:dyDescent="0.3">
      <c r="A712" t="s">
        <v>1434</v>
      </c>
      <c r="B712" s="2">
        <v>40220.626388888886</v>
      </c>
      <c r="C712" s="3">
        <v>301.20763888888905</v>
      </c>
      <c r="E712" s="4" t="s">
        <v>1435</v>
      </c>
      <c r="F712">
        <v>168</v>
      </c>
      <c r="H712" t="s">
        <v>1436</v>
      </c>
      <c r="I712" s="1">
        <v>3040.2900000000036</v>
      </c>
      <c r="J712" s="5">
        <f t="shared" ref="J712:J775" si="12">J711+I712</f>
        <v>6443648.9900000105</v>
      </c>
      <c r="K712" s="6">
        <f>J712/Table10[[#Totals],[Product Revenue]]</f>
        <v>0.74582229715763004</v>
      </c>
      <c r="L712" t="str">
        <f>IF(Table10[[#This Row],[Cummuative %]]&lt;=0.8,"A",IF(Table10[[#This Row],[Cummuative %]]&lt;=0.95,"B","C"))</f>
        <v>A</v>
      </c>
    </row>
    <row r="713" spans="1:12" x14ac:dyDescent="0.3">
      <c r="A713" t="s">
        <v>1437</v>
      </c>
      <c r="B713" s="2">
        <v>40507.561805555553</v>
      </c>
      <c r="C713" s="3">
        <v>14.272222222221899</v>
      </c>
      <c r="E713" s="4" t="s">
        <v>1438</v>
      </c>
      <c r="F713">
        <v>168</v>
      </c>
      <c r="H713" t="s">
        <v>1439</v>
      </c>
      <c r="I713" s="1">
        <v>3027.0399999999981</v>
      </c>
      <c r="J713" s="5">
        <f t="shared" si="12"/>
        <v>6446676.0300000105</v>
      </c>
      <c r="K713" s="6">
        <f>J713/Table10[[#Totals],[Product Revenue]]</f>
        <v>0.74617266290999984</v>
      </c>
      <c r="L713" t="str">
        <f>IF(Table10[[#This Row],[Cummuative %]]&lt;=0.8,"A",IF(Table10[[#This Row],[Cummuative %]]&lt;=0.95,"B","C"))</f>
        <v>A</v>
      </c>
    </row>
    <row r="714" spans="1:12" x14ac:dyDescent="0.3">
      <c r="A714" t="s">
        <v>1440</v>
      </c>
      <c r="B714" s="2">
        <v>40269.694444444445</v>
      </c>
      <c r="C714" s="3">
        <v>252.13958333332994</v>
      </c>
      <c r="E714" s="4" t="s">
        <v>1327</v>
      </c>
      <c r="F714">
        <v>168</v>
      </c>
      <c r="H714" t="s">
        <v>1427</v>
      </c>
      <c r="I714" s="1">
        <v>3022.6499999999987</v>
      </c>
      <c r="J714" s="5">
        <f t="shared" si="12"/>
        <v>6449698.6800000109</v>
      </c>
      <c r="K714" s="6">
        <f>J714/Table10[[#Totals],[Product Revenue]]</f>
        <v>0.74652252054035839</v>
      </c>
      <c r="L714" t="str">
        <f>IF(Table10[[#This Row],[Cummuative %]]&lt;=0.8,"A",IF(Table10[[#This Row],[Cummuative %]]&lt;=0.95,"B","C"))</f>
        <v>A</v>
      </c>
    </row>
    <row r="715" spans="1:12" x14ac:dyDescent="0.3">
      <c r="A715" t="s">
        <v>1441</v>
      </c>
      <c r="B715" s="2">
        <v>40507.755555555559</v>
      </c>
      <c r="C715" s="3">
        <v>14.078472222216078</v>
      </c>
      <c r="E715" s="4" t="s">
        <v>1442</v>
      </c>
      <c r="F715">
        <v>168</v>
      </c>
      <c r="H715" t="s">
        <v>1443</v>
      </c>
      <c r="I715" s="1">
        <v>3019.57</v>
      </c>
      <c r="J715" s="5">
        <f t="shared" si="12"/>
        <v>6452718.2500000112</v>
      </c>
      <c r="K715" s="6">
        <f>J715/Table10[[#Totals],[Product Revenue]]</f>
        <v>0.74687202167509181</v>
      </c>
      <c r="L715" t="str">
        <f>IF(Table10[[#This Row],[Cummuative %]]&lt;=0.8,"A",IF(Table10[[#This Row],[Cummuative %]]&lt;=0.95,"B","C"))</f>
        <v>A</v>
      </c>
    </row>
    <row r="716" spans="1:12" x14ac:dyDescent="0.3">
      <c r="A716" t="s">
        <v>1399</v>
      </c>
      <c r="B716" s="2">
        <v>40518.484027777777</v>
      </c>
      <c r="C716" s="3">
        <v>3.3499999999985448</v>
      </c>
      <c r="E716" s="4" t="s">
        <v>1444</v>
      </c>
      <c r="F716">
        <v>168</v>
      </c>
      <c r="H716" t="s">
        <v>1445</v>
      </c>
      <c r="I716" s="1">
        <v>3011.6000000000026</v>
      </c>
      <c r="J716" s="5">
        <f t="shared" si="12"/>
        <v>6455729.8500000108</v>
      </c>
      <c r="K716" s="6">
        <f>J716/Table10[[#Totals],[Product Revenue]]</f>
        <v>0.7472206003195222</v>
      </c>
      <c r="L716" t="str">
        <f>IF(Table10[[#This Row],[Cummuative %]]&lt;=0.8,"A",IF(Table10[[#This Row],[Cummuative %]]&lt;=0.95,"B","C"))</f>
        <v>A</v>
      </c>
    </row>
    <row r="717" spans="1:12" x14ac:dyDescent="0.3">
      <c r="A717" t="s">
        <v>1446</v>
      </c>
      <c r="B717" s="2">
        <v>40487.470138888886</v>
      </c>
      <c r="C717" s="3">
        <v>34.363888888889051</v>
      </c>
      <c r="E717" s="4" t="s">
        <v>804</v>
      </c>
      <c r="F717">
        <v>168</v>
      </c>
      <c r="H717" t="s">
        <v>1447</v>
      </c>
      <c r="I717" s="1">
        <v>3011.4000000000005</v>
      </c>
      <c r="J717" s="5">
        <f t="shared" si="12"/>
        <v>6458741.2500000112</v>
      </c>
      <c r="K717" s="6">
        <f>J717/Table10[[#Totals],[Product Revenue]]</f>
        <v>0.74756915581488614</v>
      </c>
      <c r="L717" t="str">
        <f>IF(Table10[[#This Row],[Cummuative %]]&lt;=0.8,"A",IF(Table10[[#This Row],[Cummuative %]]&lt;=0.95,"B","C"))</f>
        <v>A</v>
      </c>
    </row>
    <row r="718" spans="1:12" x14ac:dyDescent="0.3">
      <c r="A718" t="s">
        <v>1448</v>
      </c>
      <c r="B718" s="2">
        <v>40518.588888888888</v>
      </c>
      <c r="C718" s="3">
        <v>3.2451388888875954</v>
      </c>
      <c r="E718" s="4" t="s">
        <v>448</v>
      </c>
      <c r="F718">
        <v>168</v>
      </c>
      <c r="H718" t="s">
        <v>1449</v>
      </c>
      <c r="I718" s="1">
        <v>3011.12</v>
      </c>
      <c r="J718" s="5">
        <f t="shared" si="12"/>
        <v>6461752.3700000113</v>
      </c>
      <c r="K718" s="6">
        <f>J718/Table10[[#Totals],[Product Revenue]]</f>
        <v>0.7479176789015568</v>
      </c>
      <c r="L718" t="str">
        <f>IF(Table10[[#This Row],[Cummuative %]]&lt;=0.8,"A",IF(Table10[[#This Row],[Cummuative %]]&lt;=0.95,"B","C"))</f>
        <v>A</v>
      </c>
    </row>
    <row r="719" spans="1:12" x14ac:dyDescent="0.3">
      <c r="A719" t="s">
        <v>1450</v>
      </c>
      <c r="B719" s="2">
        <v>40519.658333333333</v>
      </c>
      <c r="C719" s="3">
        <v>2.1756944444423425</v>
      </c>
      <c r="E719" s="4" t="s">
        <v>1433</v>
      </c>
      <c r="F719">
        <v>167</v>
      </c>
      <c r="H719" t="s">
        <v>912</v>
      </c>
      <c r="I719" s="1">
        <v>3007.2199999999971</v>
      </c>
      <c r="J719" s="5">
        <f t="shared" si="12"/>
        <v>6464759.590000011</v>
      </c>
      <c r="K719" s="6">
        <f>J719/Table10[[#Totals],[Product Revenue]]</f>
        <v>0.74826575058142941</v>
      </c>
      <c r="L719" t="str">
        <f>IF(Table10[[#This Row],[Cummuative %]]&lt;=0.8,"A",IF(Table10[[#This Row],[Cummuative %]]&lt;=0.95,"B","C"))</f>
        <v>A</v>
      </c>
    </row>
    <row r="720" spans="1:12" x14ac:dyDescent="0.3">
      <c r="A720" t="s">
        <v>1451</v>
      </c>
      <c r="B720" s="2">
        <v>40154.644444444442</v>
      </c>
      <c r="C720" s="3">
        <v>367.18958333333285</v>
      </c>
      <c r="E720" s="4" t="s">
        <v>961</v>
      </c>
      <c r="F720">
        <v>167</v>
      </c>
      <c r="H720" t="s">
        <v>1142</v>
      </c>
      <c r="I720" s="1">
        <v>2998.6500000000028</v>
      </c>
      <c r="J720" s="5">
        <f t="shared" si="12"/>
        <v>6467758.2400000114</v>
      </c>
      <c r="K720" s="6">
        <f>J720/Table10[[#Totals],[Product Revenue]]</f>
        <v>0.74861283032379933</v>
      </c>
      <c r="L720" t="str">
        <f>IF(Table10[[#This Row],[Cummuative %]]&lt;=0.8,"A",IF(Table10[[#This Row],[Cummuative %]]&lt;=0.95,"B","C"))</f>
        <v>A</v>
      </c>
    </row>
    <row r="721" spans="1:12" x14ac:dyDescent="0.3">
      <c r="A721" t="s">
        <v>1452</v>
      </c>
      <c r="B721" s="2">
        <v>40520.578472222223</v>
      </c>
      <c r="C721" s="3">
        <v>1.2555555555518367</v>
      </c>
      <c r="E721" s="4" t="s">
        <v>973</v>
      </c>
      <c r="F721">
        <v>167</v>
      </c>
      <c r="H721" t="s">
        <v>559</v>
      </c>
      <c r="I721" s="1">
        <v>2994.7000000000044</v>
      </c>
      <c r="J721" s="5">
        <f t="shared" si="12"/>
        <v>6470752.9400000116</v>
      </c>
      <c r="K721" s="6">
        <f>J721/Table10[[#Totals],[Product Revenue]]</f>
        <v>0.74895945287210464</v>
      </c>
      <c r="L721" t="str">
        <f>IF(Table10[[#This Row],[Cummuative %]]&lt;=0.8,"A",IF(Table10[[#This Row],[Cummuative %]]&lt;=0.95,"B","C"))</f>
        <v>A</v>
      </c>
    </row>
    <row r="722" spans="1:12" x14ac:dyDescent="0.3">
      <c r="A722" t="s">
        <v>1344</v>
      </c>
      <c r="B722" s="2">
        <v>40520.578472222223</v>
      </c>
      <c r="C722" s="3">
        <v>1.2555555555518367</v>
      </c>
      <c r="E722" s="4" t="s">
        <v>1436</v>
      </c>
      <c r="F722">
        <v>167</v>
      </c>
      <c r="H722" t="s">
        <v>1031</v>
      </c>
      <c r="I722" s="1">
        <v>2993.5499999999979</v>
      </c>
      <c r="J722" s="5">
        <f t="shared" si="12"/>
        <v>6473746.4900000114</v>
      </c>
      <c r="K722" s="6">
        <f>J722/Table10[[#Totals],[Product Revenue]]</f>
        <v>0.74930594231327696</v>
      </c>
      <c r="L722" t="str">
        <f>IF(Table10[[#This Row],[Cummuative %]]&lt;=0.8,"A",IF(Table10[[#This Row],[Cummuative %]]&lt;=0.95,"B","C"))</f>
        <v>A</v>
      </c>
    </row>
    <row r="723" spans="1:12" x14ac:dyDescent="0.3">
      <c r="A723" t="s">
        <v>1453</v>
      </c>
      <c r="B723" s="2">
        <v>40520.531944444447</v>
      </c>
      <c r="C723" s="3">
        <v>1.3020833333284827</v>
      </c>
      <c r="E723" s="4" t="s">
        <v>1171</v>
      </c>
      <c r="F723">
        <v>167</v>
      </c>
      <c r="H723" t="s">
        <v>1207</v>
      </c>
      <c r="I723" s="1">
        <v>2983.5</v>
      </c>
      <c r="J723" s="5">
        <f t="shared" si="12"/>
        <v>6476729.9900000114</v>
      </c>
      <c r="K723" s="6">
        <f>J723/Table10[[#Totals],[Product Revenue]]</f>
        <v>0.74965126851385411</v>
      </c>
      <c r="L723" t="str">
        <f>IF(Table10[[#This Row],[Cummuative %]]&lt;=0.8,"A",IF(Table10[[#This Row],[Cummuative %]]&lt;=0.95,"B","C"))</f>
        <v>A</v>
      </c>
    </row>
    <row r="724" spans="1:12" x14ac:dyDescent="0.3">
      <c r="A724" t="s">
        <v>1454</v>
      </c>
      <c r="B724" s="2">
        <v>40518.578472222223</v>
      </c>
      <c r="C724" s="3">
        <v>3.2555555555518367</v>
      </c>
      <c r="E724" s="4" t="s">
        <v>1044</v>
      </c>
      <c r="F724">
        <v>167</v>
      </c>
      <c r="H724" t="s">
        <v>1421</v>
      </c>
      <c r="I724" s="1">
        <v>2981.91</v>
      </c>
      <c r="J724" s="5">
        <f t="shared" si="12"/>
        <v>6479711.9000000115</v>
      </c>
      <c r="K724" s="6">
        <f>J724/Table10[[#Totals],[Product Revenue]]</f>
        <v>0.74999641067935208</v>
      </c>
      <c r="L724" t="str">
        <f>IF(Table10[[#This Row],[Cummuative %]]&lt;=0.8,"A",IF(Table10[[#This Row],[Cummuative %]]&lt;=0.95,"B","C"))</f>
        <v>A</v>
      </c>
    </row>
    <row r="725" spans="1:12" x14ac:dyDescent="0.3">
      <c r="A725" t="s">
        <v>1455</v>
      </c>
      <c r="B725" s="2">
        <v>40520.578472222223</v>
      </c>
      <c r="C725" s="3">
        <v>1.2555555555518367</v>
      </c>
      <c r="E725" s="4" t="s">
        <v>1456</v>
      </c>
      <c r="F725">
        <v>166</v>
      </c>
      <c r="H725" t="s">
        <v>1457</v>
      </c>
      <c r="I725" s="1">
        <v>2976.3500000000004</v>
      </c>
      <c r="J725" s="5">
        <f t="shared" si="12"/>
        <v>6482688.2500000112</v>
      </c>
      <c r="K725" s="6">
        <f>J725/Table10[[#Totals],[Product Revenue]]</f>
        <v>0.75034090930079933</v>
      </c>
      <c r="L725" t="str">
        <f>IF(Table10[[#This Row],[Cummuative %]]&lt;=0.8,"A",IF(Table10[[#This Row],[Cummuative %]]&lt;=0.95,"B","C"))</f>
        <v>A</v>
      </c>
    </row>
    <row r="726" spans="1:12" x14ac:dyDescent="0.3">
      <c r="A726" t="s">
        <v>1458</v>
      </c>
      <c r="B726" s="2">
        <v>40503.590277777781</v>
      </c>
      <c r="C726" s="3">
        <v>18.243749999994179</v>
      </c>
      <c r="E726" s="4" t="s">
        <v>1183</v>
      </c>
      <c r="F726">
        <v>166</v>
      </c>
      <c r="H726" t="s">
        <v>1416</v>
      </c>
      <c r="I726" s="1">
        <v>2974.0199999999959</v>
      </c>
      <c r="J726" s="5">
        <f t="shared" si="12"/>
        <v>6485662.2700000107</v>
      </c>
      <c r="K726" s="6">
        <f>J726/Table10[[#Totals],[Product Revenue]]</f>
        <v>0.750685138235621</v>
      </c>
      <c r="L726" t="str">
        <f>IF(Table10[[#This Row],[Cummuative %]]&lt;=0.8,"A",IF(Table10[[#This Row],[Cummuative %]]&lt;=0.95,"B","C"))</f>
        <v>A</v>
      </c>
    </row>
    <row r="727" spans="1:12" x14ac:dyDescent="0.3">
      <c r="A727" t="s">
        <v>1459</v>
      </c>
      <c r="B727" s="2">
        <v>40515.727777777778</v>
      </c>
      <c r="C727" s="3">
        <v>6.1062499999970896</v>
      </c>
      <c r="E727" s="4" t="s">
        <v>1460</v>
      </c>
      <c r="F727">
        <v>166</v>
      </c>
      <c r="H727" t="s">
        <v>1269</v>
      </c>
      <c r="I727" s="1">
        <v>2973.3499999999972</v>
      </c>
      <c r="J727" s="5">
        <f t="shared" si="12"/>
        <v>6488635.6200000104</v>
      </c>
      <c r="K727" s="6">
        <f>J727/Table10[[#Totals],[Product Revenue]]</f>
        <v>0.75102928962106963</v>
      </c>
      <c r="L727" t="str">
        <f>IF(Table10[[#This Row],[Cummuative %]]&lt;=0.8,"A",IF(Table10[[#This Row],[Cummuative %]]&lt;=0.95,"B","C"))</f>
        <v>A</v>
      </c>
    </row>
    <row r="728" spans="1:12" x14ac:dyDescent="0.3">
      <c r="A728" t="s">
        <v>863</v>
      </c>
      <c r="B728" s="2">
        <v>40521.522222222222</v>
      </c>
      <c r="C728" s="3">
        <v>0.31180555555329192</v>
      </c>
      <c r="E728" s="4" t="s">
        <v>1461</v>
      </c>
      <c r="F728">
        <v>166</v>
      </c>
      <c r="H728" t="s">
        <v>1462</v>
      </c>
      <c r="I728" s="1">
        <v>2963.1500000000028</v>
      </c>
      <c r="J728" s="5">
        <f t="shared" si="12"/>
        <v>6491598.7700000107</v>
      </c>
      <c r="K728" s="6">
        <f>J728/Table10[[#Totals],[Product Revenue]]</f>
        <v>0.7513722604041233</v>
      </c>
      <c r="L728" t="str">
        <f>IF(Table10[[#This Row],[Cummuative %]]&lt;=0.8,"A",IF(Table10[[#This Row],[Cummuative %]]&lt;=0.95,"B","C"))</f>
        <v>A</v>
      </c>
    </row>
    <row r="729" spans="1:12" x14ac:dyDescent="0.3">
      <c r="A729" t="s">
        <v>957</v>
      </c>
      <c r="B729" s="2">
        <v>40521.522222222222</v>
      </c>
      <c r="C729" s="3">
        <v>0.31180555555329192</v>
      </c>
      <c r="E729" s="4" t="s">
        <v>635</v>
      </c>
      <c r="F729">
        <v>165</v>
      </c>
      <c r="H729" t="s">
        <v>1463</v>
      </c>
      <c r="I729" s="1">
        <v>2962.5</v>
      </c>
      <c r="J729" s="5">
        <f t="shared" si="12"/>
        <v>6494561.2700000107</v>
      </c>
      <c r="K729" s="6">
        <f>J729/Table10[[#Totals],[Product Revenue]]</f>
        <v>0.75171515595271055</v>
      </c>
      <c r="L729" t="str">
        <f>IF(Table10[[#This Row],[Cummuative %]]&lt;=0.8,"A",IF(Table10[[#This Row],[Cummuative %]]&lt;=0.95,"B","C"))</f>
        <v>A</v>
      </c>
    </row>
    <row r="730" spans="1:12" x14ac:dyDescent="0.3">
      <c r="A730" t="s">
        <v>1464</v>
      </c>
      <c r="B730" s="2">
        <v>40514.741666666669</v>
      </c>
      <c r="C730" s="3">
        <v>7.0923611111065838</v>
      </c>
      <c r="E730" s="4" t="s">
        <v>1465</v>
      </c>
      <c r="F730">
        <v>165</v>
      </c>
      <c r="H730" t="s">
        <v>1466</v>
      </c>
      <c r="I730" s="1">
        <v>2958.6999999999939</v>
      </c>
      <c r="J730" s="5">
        <f t="shared" si="12"/>
        <v>6497519.9700000109</v>
      </c>
      <c r="K730" s="6">
        <f>J730/Table10[[#Totals],[Product Revenue]]</f>
        <v>0.75205761166903284</v>
      </c>
      <c r="L730" t="str">
        <f>IF(Table10[[#This Row],[Cummuative %]]&lt;=0.8,"A",IF(Table10[[#This Row],[Cummuative %]]&lt;=0.95,"B","C"))</f>
        <v>A</v>
      </c>
    </row>
    <row r="731" spans="1:12" x14ac:dyDescent="0.3">
      <c r="A731" t="s">
        <v>1467</v>
      </c>
      <c r="B731" s="2">
        <v>40513.681250000001</v>
      </c>
      <c r="C731" s="3">
        <v>8.1527777777737356</v>
      </c>
      <c r="E731" s="4" t="s">
        <v>1468</v>
      </c>
      <c r="F731">
        <v>165</v>
      </c>
      <c r="H731" t="s">
        <v>627</v>
      </c>
      <c r="I731" s="1">
        <v>2937.9199999999964</v>
      </c>
      <c r="J731" s="5">
        <f t="shared" si="12"/>
        <v>6500457.8900000108</v>
      </c>
      <c r="K731" s="6">
        <f>J731/Table10[[#Totals],[Product Revenue]]</f>
        <v>0.7523976621973385</v>
      </c>
      <c r="L731" t="str">
        <f>IF(Table10[[#This Row],[Cummuative %]]&lt;=0.8,"A",IF(Table10[[#This Row],[Cummuative %]]&lt;=0.95,"B","C"))</f>
        <v>A</v>
      </c>
    </row>
    <row r="732" spans="1:12" x14ac:dyDescent="0.3">
      <c r="A732" t="s">
        <v>1469</v>
      </c>
      <c r="B732" s="2">
        <v>40518.51458333333</v>
      </c>
      <c r="C732" s="3">
        <v>3.3194444444452529</v>
      </c>
      <c r="E732" s="4" t="s">
        <v>1143</v>
      </c>
      <c r="F732">
        <v>165</v>
      </c>
      <c r="H732" t="s">
        <v>1470</v>
      </c>
      <c r="I732" s="1">
        <v>2936.4500000000003</v>
      </c>
      <c r="J732" s="5">
        <f t="shared" si="12"/>
        <v>6503394.340000011</v>
      </c>
      <c r="K732" s="6">
        <f>J732/Table10[[#Totals],[Product Revenue]]</f>
        <v>0.7527375425800048</v>
      </c>
      <c r="L732" t="str">
        <f>IF(Table10[[#This Row],[Cummuative %]]&lt;=0.8,"A",IF(Table10[[#This Row],[Cummuative %]]&lt;=0.95,"B","C"))</f>
        <v>A</v>
      </c>
    </row>
    <row r="733" spans="1:12" x14ac:dyDescent="0.3">
      <c r="A733" t="s">
        <v>1471</v>
      </c>
      <c r="B733" s="2">
        <v>40519.611805555556</v>
      </c>
      <c r="C733" s="3">
        <v>2.2222222222189885</v>
      </c>
      <c r="E733" s="4" t="s">
        <v>1330</v>
      </c>
      <c r="F733">
        <v>164</v>
      </c>
      <c r="H733" t="s">
        <v>1336</v>
      </c>
      <c r="I733" s="1">
        <v>2936.1499999999969</v>
      </c>
      <c r="J733" s="5">
        <f t="shared" si="12"/>
        <v>6506330.4900000114</v>
      </c>
      <c r="K733" s="6">
        <f>J733/Table10[[#Totals],[Product Revenue]]</f>
        <v>0.75307738823907133</v>
      </c>
      <c r="L733" t="str">
        <f>IF(Table10[[#This Row],[Cummuative %]]&lt;=0.8,"A",IF(Table10[[#This Row],[Cummuative %]]&lt;=0.95,"B","C"))</f>
        <v>A</v>
      </c>
    </row>
    <row r="734" spans="1:12" x14ac:dyDescent="0.3">
      <c r="A734" t="s">
        <v>1472</v>
      </c>
      <c r="B734" s="2">
        <v>40496.640972222223</v>
      </c>
      <c r="C734" s="3">
        <v>25.193055555551837</v>
      </c>
      <c r="E734" s="4" t="s">
        <v>1473</v>
      </c>
      <c r="F734">
        <v>164</v>
      </c>
      <c r="H734" t="s">
        <v>1326</v>
      </c>
      <c r="I734" s="1">
        <v>2922.62</v>
      </c>
      <c r="J734" s="5">
        <f t="shared" si="12"/>
        <v>6509253.1100000115</v>
      </c>
      <c r="K734" s="6">
        <f>J734/Table10[[#Totals],[Product Revenue]]</f>
        <v>0.75341566786378422</v>
      </c>
      <c r="L734" t="str">
        <f>IF(Table10[[#This Row],[Cummuative %]]&lt;=0.8,"A",IF(Table10[[#This Row],[Cummuative %]]&lt;=0.95,"B","C"))</f>
        <v>A</v>
      </c>
    </row>
    <row r="735" spans="1:12" x14ac:dyDescent="0.3">
      <c r="A735" t="s">
        <v>1474</v>
      </c>
      <c r="B735" s="2">
        <v>40511.401388888888</v>
      </c>
      <c r="C735" s="3">
        <v>10.432638888887595</v>
      </c>
      <c r="E735" s="4" t="s">
        <v>1174</v>
      </c>
      <c r="F735">
        <v>164</v>
      </c>
      <c r="H735" t="s">
        <v>1475</v>
      </c>
      <c r="I735" s="1">
        <v>2915.25</v>
      </c>
      <c r="J735" s="5">
        <f t="shared" si="12"/>
        <v>6512168.3600000115</v>
      </c>
      <c r="K735" s="6">
        <f>J735/Table10[[#Totals],[Product Revenue]]</f>
        <v>0.75375309444539396</v>
      </c>
      <c r="L735" t="str">
        <f>IF(Table10[[#This Row],[Cummuative %]]&lt;=0.8,"A",IF(Table10[[#This Row],[Cummuative %]]&lt;=0.95,"B","C"))</f>
        <v>A</v>
      </c>
    </row>
    <row r="736" spans="1:12" x14ac:dyDescent="0.3">
      <c r="A736" t="s">
        <v>1476</v>
      </c>
      <c r="B736" s="2">
        <v>40513.521527777775</v>
      </c>
      <c r="C736" s="3">
        <v>8.3125</v>
      </c>
      <c r="E736" s="4" t="s">
        <v>530</v>
      </c>
      <c r="F736">
        <v>164</v>
      </c>
      <c r="H736" t="s">
        <v>1038</v>
      </c>
      <c r="I736" s="1">
        <v>2914.1</v>
      </c>
      <c r="J736" s="5">
        <f t="shared" si="12"/>
        <v>6515082.4600000111</v>
      </c>
      <c r="K736" s="6">
        <f>J736/Table10[[#Totals],[Product Revenue]]</f>
        <v>0.75409038791987082</v>
      </c>
      <c r="L736" t="str">
        <f>IF(Table10[[#This Row],[Cummuative %]]&lt;=0.8,"A",IF(Table10[[#This Row],[Cummuative %]]&lt;=0.95,"B","C"))</f>
        <v>A</v>
      </c>
    </row>
    <row r="737" spans="1:12" x14ac:dyDescent="0.3">
      <c r="A737" t="s">
        <v>1477</v>
      </c>
      <c r="B737" s="2">
        <v>40511.401388888888</v>
      </c>
      <c r="C737" s="3">
        <v>10.432638888887595</v>
      </c>
      <c r="E737" s="4" t="s">
        <v>1478</v>
      </c>
      <c r="F737">
        <v>163</v>
      </c>
      <c r="H737" t="s">
        <v>679</v>
      </c>
      <c r="I737" s="1">
        <v>2913.9599999999978</v>
      </c>
      <c r="J737" s="5">
        <f t="shared" si="12"/>
        <v>6517996.4200000111</v>
      </c>
      <c r="K737" s="6">
        <f>J737/Table10[[#Totals],[Product Revenue]]</f>
        <v>0.75442766519000115</v>
      </c>
      <c r="L737" t="str">
        <f>IF(Table10[[#This Row],[Cummuative %]]&lt;=0.8,"A",IF(Table10[[#This Row],[Cummuative %]]&lt;=0.95,"B","C"))</f>
        <v>A</v>
      </c>
    </row>
    <row r="738" spans="1:12" x14ac:dyDescent="0.3">
      <c r="A738" t="s">
        <v>1479</v>
      </c>
      <c r="B738" s="2">
        <v>40507.519444444442</v>
      </c>
      <c r="C738" s="3">
        <v>14.314583333332848</v>
      </c>
      <c r="E738" s="4" t="s">
        <v>1480</v>
      </c>
      <c r="F738">
        <v>163</v>
      </c>
      <c r="H738" t="s">
        <v>1299</v>
      </c>
      <c r="I738" s="1">
        <v>2912.8499999999899</v>
      </c>
      <c r="J738" s="5">
        <f t="shared" si="12"/>
        <v>6520909.2700000107</v>
      </c>
      <c r="K738" s="6">
        <f>J738/Table10[[#Totals],[Product Revenue]]</f>
        <v>0.75476481398281203</v>
      </c>
      <c r="L738" t="str">
        <f>IF(Table10[[#This Row],[Cummuative %]]&lt;=0.8,"A",IF(Table10[[#This Row],[Cummuative %]]&lt;=0.95,"B","C"))</f>
        <v>A</v>
      </c>
    </row>
    <row r="739" spans="1:12" x14ac:dyDescent="0.3">
      <c r="A739" t="s">
        <v>1481</v>
      </c>
      <c r="B739" s="2">
        <v>40511.675694444442</v>
      </c>
      <c r="C739" s="3">
        <v>10.158333333332848</v>
      </c>
      <c r="E739" s="4" t="s">
        <v>1242</v>
      </c>
      <c r="F739">
        <v>163</v>
      </c>
      <c r="H739" t="s">
        <v>659</v>
      </c>
      <c r="I739" s="1">
        <v>2906.6899999999964</v>
      </c>
      <c r="J739" s="5">
        <f t="shared" si="12"/>
        <v>6523815.9600000111</v>
      </c>
      <c r="K739" s="6">
        <f>J739/Table10[[#Totals],[Product Revenue]]</f>
        <v>0.75510124978437254</v>
      </c>
      <c r="L739" t="str">
        <f>IF(Table10[[#This Row],[Cummuative %]]&lt;=0.8,"A",IF(Table10[[#This Row],[Cummuative %]]&lt;=0.95,"B","C"))</f>
        <v>A</v>
      </c>
    </row>
    <row r="740" spans="1:12" x14ac:dyDescent="0.3">
      <c r="A740" t="s">
        <v>1482</v>
      </c>
      <c r="B740" s="2">
        <v>40513.681250000001</v>
      </c>
      <c r="C740" s="3">
        <v>8.1527777777737356</v>
      </c>
      <c r="E740" s="4" t="s">
        <v>1483</v>
      </c>
      <c r="F740">
        <v>163</v>
      </c>
      <c r="H740" t="s">
        <v>1241</v>
      </c>
      <c r="I740" s="1">
        <v>2902.0500000000011</v>
      </c>
      <c r="J740" s="5">
        <f t="shared" si="12"/>
        <v>6526718.010000011</v>
      </c>
      <c r="K740" s="6">
        <f>J740/Table10[[#Totals],[Product Revenue]]</f>
        <v>0.75543714852758859</v>
      </c>
      <c r="L740" t="str">
        <f>IF(Table10[[#This Row],[Cummuative %]]&lt;=0.8,"A",IF(Table10[[#This Row],[Cummuative %]]&lt;=0.95,"B","C"))</f>
        <v>A</v>
      </c>
    </row>
    <row r="741" spans="1:12" x14ac:dyDescent="0.3">
      <c r="A741" t="s">
        <v>1484</v>
      </c>
      <c r="B741" s="2">
        <v>40520.531944444447</v>
      </c>
      <c r="C741" s="3">
        <v>1.3020833333284827</v>
      </c>
      <c r="E741" s="4" t="s">
        <v>1485</v>
      </c>
      <c r="F741">
        <v>163</v>
      </c>
      <c r="H741" t="s">
        <v>1464</v>
      </c>
      <c r="I741" s="1">
        <v>2896.65</v>
      </c>
      <c r="J741" s="5">
        <f t="shared" si="12"/>
        <v>6529614.6600000113</v>
      </c>
      <c r="K741" s="6">
        <f>J741/Table10[[#Totals],[Product Revenue]]</f>
        <v>0.75577242224600727</v>
      </c>
      <c r="L741" t="str">
        <f>IF(Table10[[#This Row],[Cummuative %]]&lt;=0.8,"A",IF(Table10[[#This Row],[Cummuative %]]&lt;=0.95,"B","C"))</f>
        <v>A</v>
      </c>
    </row>
    <row r="742" spans="1:12" x14ac:dyDescent="0.3">
      <c r="A742" t="s">
        <v>1486</v>
      </c>
      <c r="B742" s="2">
        <v>40520.531944444447</v>
      </c>
      <c r="C742" s="3">
        <v>1.3020833333284827</v>
      </c>
      <c r="E742" s="4" t="s">
        <v>623</v>
      </c>
      <c r="F742">
        <v>163</v>
      </c>
      <c r="H742" t="s">
        <v>1217</v>
      </c>
      <c r="I742" s="1">
        <v>2888.999999999995</v>
      </c>
      <c r="J742" s="5">
        <f t="shared" si="12"/>
        <v>6532503.6600000113</v>
      </c>
      <c r="K742" s="6">
        <f>J742/Table10[[#Totals],[Product Revenue]]</f>
        <v>0.75610681051262951</v>
      </c>
      <c r="L742" t="str">
        <f>IF(Table10[[#This Row],[Cummuative %]]&lt;=0.8,"A",IF(Table10[[#This Row],[Cummuative %]]&lt;=0.95,"B","C"))</f>
        <v>A</v>
      </c>
    </row>
    <row r="743" spans="1:12" x14ac:dyDescent="0.3">
      <c r="A743" t="s">
        <v>1487</v>
      </c>
      <c r="B743" s="2">
        <v>40520.531944444447</v>
      </c>
      <c r="C743" s="3">
        <v>1.3020833333284827</v>
      </c>
      <c r="E743" s="4" t="s">
        <v>1488</v>
      </c>
      <c r="F743">
        <v>163</v>
      </c>
      <c r="H743" t="s">
        <v>545</v>
      </c>
      <c r="I743" s="1">
        <v>2882.9399999999891</v>
      </c>
      <c r="J743" s="5">
        <f t="shared" si="12"/>
        <v>6535386.6000000117</v>
      </c>
      <c r="K743" s="6">
        <f>J743/Table10[[#Totals],[Product Revenue]]</f>
        <v>0.75644049736253471</v>
      </c>
      <c r="L743" t="str">
        <f>IF(Table10[[#This Row],[Cummuative %]]&lt;=0.8,"A",IF(Table10[[#This Row],[Cummuative %]]&lt;=0.95,"B","C"))</f>
        <v>A</v>
      </c>
    </row>
    <row r="744" spans="1:12" x14ac:dyDescent="0.3">
      <c r="A744" t="s">
        <v>1489</v>
      </c>
      <c r="B744" s="2">
        <v>40505.501388888886</v>
      </c>
      <c r="C744" s="3">
        <v>16.332638888889051</v>
      </c>
      <c r="E744" s="4" t="s">
        <v>952</v>
      </c>
      <c r="F744">
        <v>162</v>
      </c>
      <c r="H744" t="s">
        <v>1490</v>
      </c>
      <c r="I744" s="1">
        <v>2876</v>
      </c>
      <c r="J744" s="5">
        <f t="shared" si="12"/>
        <v>6538262.6000000117</v>
      </c>
      <c r="K744" s="6">
        <f>J744/Table10[[#Totals],[Product Revenue]]</f>
        <v>0.75677338093982982</v>
      </c>
      <c r="L744" t="str">
        <f>IF(Table10[[#This Row],[Cummuative %]]&lt;=0.8,"A",IF(Table10[[#This Row],[Cummuative %]]&lt;=0.95,"B","C"))</f>
        <v>A</v>
      </c>
    </row>
    <row r="745" spans="1:12" x14ac:dyDescent="0.3">
      <c r="A745" t="s">
        <v>1491</v>
      </c>
      <c r="B745" s="2">
        <v>40520.531944444447</v>
      </c>
      <c r="C745" s="3">
        <v>1.3020833333284827</v>
      </c>
      <c r="E745" s="4" t="s">
        <v>1033</v>
      </c>
      <c r="F745">
        <v>162</v>
      </c>
      <c r="H745" t="s">
        <v>1492</v>
      </c>
      <c r="I745" s="1">
        <v>2860.0100000000057</v>
      </c>
      <c r="J745" s="5">
        <f t="shared" si="12"/>
        <v>6541122.6100000115</v>
      </c>
      <c r="K745" s="6">
        <f>J745/Table10[[#Totals],[Product Revenue]]</f>
        <v>0.75710441374925264</v>
      </c>
      <c r="L745" t="str">
        <f>IF(Table10[[#This Row],[Cummuative %]]&lt;=0.8,"A",IF(Table10[[#This Row],[Cummuative %]]&lt;=0.95,"B","C"))</f>
        <v>A</v>
      </c>
    </row>
    <row r="746" spans="1:12" x14ac:dyDescent="0.3">
      <c r="A746" t="s">
        <v>569</v>
      </c>
      <c r="B746" s="2">
        <v>40520.665972222225</v>
      </c>
      <c r="C746" s="3">
        <v>1.1680555555503815</v>
      </c>
      <c r="E746" s="4" t="s">
        <v>1493</v>
      </c>
      <c r="F746">
        <v>162</v>
      </c>
      <c r="H746" t="s">
        <v>1468</v>
      </c>
      <c r="I746" s="1">
        <v>2859.5499999999947</v>
      </c>
      <c r="J746" s="5">
        <f t="shared" si="12"/>
        <v>6543982.1600000113</v>
      </c>
      <c r="K746" s="6">
        <f>J746/Table10[[#Totals],[Product Revenue]]</f>
        <v>0.75743539331582221</v>
      </c>
      <c r="L746" t="str">
        <f>IF(Table10[[#This Row],[Cummuative %]]&lt;=0.8,"A",IF(Table10[[#This Row],[Cummuative %]]&lt;=0.95,"B","C"))</f>
        <v>A</v>
      </c>
    </row>
    <row r="747" spans="1:12" x14ac:dyDescent="0.3">
      <c r="A747" t="s">
        <v>920</v>
      </c>
      <c r="B747" s="2">
        <v>40520.665972222225</v>
      </c>
      <c r="C747" s="3">
        <v>1.1680555555503815</v>
      </c>
      <c r="E747" s="4" t="s">
        <v>937</v>
      </c>
      <c r="F747">
        <v>162</v>
      </c>
      <c r="H747" t="s">
        <v>1283</v>
      </c>
      <c r="I747" s="1">
        <v>2849.3000000000006</v>
      </c>
      <c r="J747" s="5">
        <f t="shared" si="12"/>
        <v>6546831.4600000111</v>
      </c>
      <c r="K747" s="6">
        <f>J747/Table10[[#Totals],[Product Revenue]]</f>
        <v>0.75776518649273006</v>
      </c>
      <c r="L747" t="str">
        <f>IF(Table10[[#This Row],[Cummuative %]]&lt;=0.8,"A",IF(Table10[[#This Row],[Cummuative %]]&lt;=0.95,"B","C"))</f>
        <v>A</v>
      </c>
    </row>
    <row r="748" spans="1:12" x14ac:dyDescent="0.3">
      <c r="A748" t="s">
        <v>1494</v>
      </c>
      <c r="B748" s="2">
        <v>40521.543749999997</v>
      </c>
      <c r="C748" s="3">
        <v>0.29027777777810115</v>
      </c>
      <c r="E748" s="4" t="s">
        <v>591</v>
      </c>
      <c r="F748">
        <v>162</v>
      </c>
      <c r="H748" t="s">
        <v>1495</v>
      </c>
      <c r="I748" s="1">
        <v>2847.1000000000022</v>
      </c>
      <c r="J748" s="5">
        <f t="shared" si="12"/>
        <v>6549678.5600000108</v>
      </c>
      <c r="K748" s="6">
        <f>J748/Table10[[#Totals],[Product Revenue]]</f>
        <v>0.7580947250299056</v>
      </c>
      <c r="L748" t="str">
        <f>IF(Table10[[#This Row],[Cummuative %]]&lt;=0.8,"A",IF(Table10[[#This Row],[Cummuative %]]&lt;=0.95,"B","C"))</f>
        <v>A</v>
      </c>
    </row>
    <row r="749" spans="1:12" x14ac:dyDescent="0.3">
      <c r="A749" t="s">
        <v>1496</v>
      </c>
      <c r="B749" s="2">
        <v>40518.515972222223</v>
      </c>
      <c r="C749" s="3">
        <v>3.3180555555518367</v>
      </c>
      <c r="E749" s="4" t="s">
        <v>1065</v>
      </c>
      <c r="F749">
        <v>161</v>
      </c>
      <c r="H749" t="s">
        <v>828</v>
      </c>
      <c r="I749" s="1">
        <v>2846.6499999999978</v>
      </c>
      <c r="J749" s="5">
        <f t="shared" si="12"/>
        <v>6552525.2100000111</v>
      </c>
      <c r="K749" s="6">
        <f>J749/Table10[[#Totals],[Product Revenue]]</f>
        <v>0.75842421148168138</v>
      </c>
      <c r="L749" t="str">
        <f>IF(Table10[[#This Row],[Cummuative %]]&lt;=0.8,"A",IF(Table10[[#This Row],[Cummuative %]]&lt;=0.95,"B","C"))</f>
        <v>A</v>
      </c>
    </row>
    <row r="750" spans="1:12" x14ac:dyDescent="0.3">
      <c r="A750" t="s">
        <v>1497</v>
      </c>
      <c r="B750" s="2">
        <v>40317.631944444445</v>
      </c>
      <c r="C750" s="3">
        <v>204.20208333332994</v>
      </c>
      <c r="E750" s="4" t="s">
        <v>1316</v>
      </c>
      <c r="F750">
        <v>160</v>
      </c>
      <c r="H750" t="s">
        <v>1405</v>
      </c>
      <c r="I750" s="1">
        <v>2841.25</v>
      </c>
      <c r="J750" s="5">
        <f t="shared" si="12"/>
        <v>6555366.4600000111</v>
      </c>
      <c r="K750" s="6">
        <f>J750/Table10[[#Totals],[Product Revenue]]</f>
        <v>0.75875307290865979</v>
      </c>
      <c r="L750" t="str">
        <f>IF(Table10[[#This Row],[Cummuative %]]&lt;=0.8,"A",IF(Table10[[#This Row],[Cummuative %]]&lt;=0.95,"B","C"))</f>
        <v>A</v>
      </c>
    </row>
    <row r="751" spans="1:12" x14ac:dyDescent="0.3">
      <c r="A751" t="s">
        <v>719</v>
      </c>
      <c r="B751" s="2">
        <v>40521.574305555558</v>
      </c>
      <c r="C751" s="3">
        <v>0.25972222221753327</v>
      </c>
      <c r="E751" s="4" t="s">
        <v>1164</v>
      </c>
      <c r="F751">
        <v>159</v>
      </c>
      <c r="H751" t="s">
        <v>1498</v>
      </c>
      <c r="I751" s="1">
        <v>2839</v>
      </c>
      <c r="J751" s="5">
        <f t="shared" si="12"/>
        <v>6558205.4600000111</v>
      </c>
      <c r="K751" s="6">
        <f>J751/Table10[[#Totals],[Product Revenue]]</f>
        <v>0.75908167390863923</v>
      </c>
      <c r="L751" t="str">
        <f>IF(Table10[[#This Row],[Cummuative %]]&lt;=0.8,"A",IF(Table10[[#This Row],[Cummuative %]]&lt;=0.95,"B","C"))</f>
        <v>A</v>
      </c>
    </row>
    <row r="752" spans="1:12" x14ac:dyDescent="0.3">
      <c r="A752" t="s">
        <v>1499</v>
      </c>
      <c r="B752" s="2">
        <v>40503.494444444441</v>
      </c>
      <c r="C752" s="3">
        <v>18.339583333334303</v>
      </c>
      <c r="E752" s="4" t="s">
        <v>1500</v>
      </c>
      <c r="F752">
        <v>159</v>
      </c>
      <c r="H752" t="s">
        <v>1501</v>
      </c>
      <c r="I752" s="1">
        <v>2833.2999999999997</v>
      </c>
      <c r="J752" s="5">
        <f t="shared" si="12"/>
        <v>6561038.760000011</v>
      </c>
      <c r="K752" s="6">
        <f>J752/Table10[[#Totals],[Product Revenue]]</f>
        <v>0.75940961516022132</v>
      </c>
      <c r="L752" t="str">
        <f>IF(Table10[[#This Row],[Cummuative %]]&lt;=0.8,"A",IF(Table10[[#This Row],[Cummuative %]]&lt;=0.95,"B","C"))</f>
        <v>A</v>
      </c>
    </row>
    <row r="753" spans="1:12" x14ac:dyDescent="0.3">
      <c r="A753" t="s">
        <v>1502</v>
      </c>
      <c r="B753" s="2">
        <v>40238.628472222219</v>
      </c>
      <c r="C753" s="3">
        <v>283.2055555555562</v>
      </c>
      <c r="E753" s="4" t="s">
        <v>538</v>
      </c>
      <c r="F753">
        <v>159</v>
      </c>
      <c r="H753" t="s">
        <v>1503</v>
      </c>
      <c r="I753" s="1">
        <v>2822.9499999999953</v>
      </c>
      <c r="J753" s="5">
        <f t="shared" si="12"/>
        <v>6563861.7100000111</v>
      </c>
      <c r="K753" s="6">
        <f>J753/Table10[[#Totals],[Product Revenue]]</f>
        <v>0.75973635844760845</v>
      </c>
      <c r="L753" t="str">
        <f>IF(Table10[[#This Row],[Cummuative %]]&lt;=0.8,"A",IF(Table10[[#This Row],[Cummuative %]]&lt;=0.95,"B","C"))</f>
        <v>A</v>
      </c>
    </row>
    <row r="754" spans="1:12" x14ac:dyDescent="0.3">
      <c r="A754" t="s">
        <v>1504</v>
      </c>
      <c r="B754" s="2">
        <v>40244.506944444445</v>
      </c>
      <c r="C754" s="3">
        <v>277.32708333332994</v>
      </c>
      <c r="E754" s="4" t="s">
        <v>1158</v>
      </c>
      <c r="F754">
        <v>159</v>
      </c>
      <c r="H754" t="s">
        <v>1155</v>
      </c>
      <c r="I754" s="1">
        <v>2819.2499999999977</v>
      </c>
      <c r="J754" s="5">
        <f t="shared" si="12"/>
        <v>6566680.9600000111</v>
      </c>
      <c r="K754" s="6">
        <f>J754/Table10[[#Totals],[Product Revenue]]</f>
        <v>0.76006267347726397</v>
      </c>
      <c r="L754" t="str">
        <f>IF(Table10[[#This Row],[Cummuative %]]&lt;=0.8,"A",IF(Table10[[#This Row],[Cummuative %]]&lt;=0.95,"B","C"))</f>
        <v>A</v>
      </c>
    </row>
    <row r="755" spans="1:12" x14ac:dyDescent="0.3">
      <c r="A755" t="s">
        <v>1505</v>
      </c>
      <c r="B755" s="2">
        <v>40494.618750000001</v>
      </c>
      <c r="C755" s="3">
        <v>27.215277777773736</v>
      </c>
      <c r="E755" s="4" t="s">
        <v>1506</v>
      </c>
      <c r="F755">
        <v>158</v>
      </c>
      <c r="H755" t="s">
        <v>1461</v>
      </c>
      <c r="I755" s="1">
        <v>2815.15</v>
      </c>
      <c r="J755" s="5">
        <f t="shared" si="12"/>
        <v>6569496.1100000115</v>
      </c>
      <c r="K755" s="6">
        <f>J755/Table10[[#Totals],[Product Revenue]]</f>
        <v>0.76038851395105489</v>
      </c>
      <c r="L755" t="str">
        <f>IF(Table10[[#This Row],[Cummuative %]]&lt;=0.8,"A",IF(Table10[[#This Row],[Cummuative %]]&lt;=0.95,"B","C"))</f>
        <v>A</v>
      </c>
    </row>
    <row r="756" spans="1:12" x14ac:dyDescent="0.3">
      <c r="A756" t="s">
        <v>535</v>
      </c>
      <c r="B756" s="2">
        <v>40518.60833333333</v>
      </c>
      <c r="C756" s="3">
        <v>3.2256944444452529</v>
      </c>
      <c r="E756" s="4" t="s">
        <v>1503</v>
      </c>
      <c r="F756">
        <v>158</v>
      </c>
      <c r="H756" t="s">
        <v>1263</v>
      </c>
      <c r="I756" s="1">
        <v>2813.8000000000084</v>
      </c>
      <c r="J756" s="5">
        <f t="shared" si="12"/>
        <v>6572309.9100000113</v>
      </c>
      <c r="K756" s="6">
        <f>J756/Table10[[#Totals],[Product Revenue]]</f>
        <v>0.76071419816864627</v>
      </c>
      <c r="L756" t="str">
        <f>IF(Table10[[#This Row],[Cummuative %]]&lt;=0.8,"A",IF(Table10[[#This Row],[Cummuative %]]&lt;=0.95,"B","C"))</f>
        <v>A</v>
      </c>
    </row>
    <row r="757" spans="1:12" x14ac:dyDescent="0.3">
      <c r="A757" t="s">
        <v>1507</v>
      </c>
      <c r="B757" s="2">
        <v>40510.654166666667</v>
      </c>
      <c r="C757" s="3">
        <v>11.179861111108039</v>
      </c>
      <c r="E757" s="4" t="s">
        <v>1508</v>
      </c>
      <c r="F757">
        <v>158</v>
      </c>
      <c r="H757" t="s">
        <v>1137</v>
      </c>
      <c r="I757" s="1">
        <v>2809.1700000000019</v>
      </c>
      <c r="J757" s="5">
        <f t="shared" si="12"/>
        <v>6575119.0800000113</v>
      </c>
      <c r="K757" s="6">
        <f>J757/Table10[[#Totals],[Product Revenue]]</f>
        <v>0.76103934648534666</v>
      </c>
      <c r="L757" t="str">
        <f>IF(Table10[[#This Row],[Cummuative %]]&lt;=0.8,"A",IF(Table10[[#This Row],[Cummuative %]]&lt;=0.95,"B","C"))</f>
        <v>A</v>
      </c>
    </row>
    <row r="758" spans="1:12" x14ac:dyDescent="0.3">
      <c r="A758" t="s">
        <v>1509</v>
      </c>
      <c r="B758" s="2">
        <v>40514.656944444447</v>
      </c>
      <c r="C758" s="3">
        <v>7.1770833333284827</v>
      </c>
      <c r="E758" s="4" t="s">
        <v>1271</v>
      </c>
      <c r="F758">
        <v>158</v>
      </c>
      <c r="H758" t="s">
        <v>1510</v>
      </c>
      <c r="I758" s="1">
        <v>2809.1499999999992</v>
      </c>
      <c r="J758" s="5">
        <f t="shared" si="12"/>
        <v>6577928.2300000116</v>
      </c>
      <c r="K758" s="6">
        <f>J758/Table10[[#Totals],[Product Revenue]]</f>
        <v>0.76136449248714033</v>
      </c>
      <c r="L758" t="str">
        <f>IF(Table10[[#This Row],[Cummuative %]]&lt;=0.8,"A",IF(Table10[[#This Row],[Cummuative %]]&lt;=0.95,"B","C"))</f>
        <v>A</v>
      </c>
    </row>
    <row r="759" spans="1:12" x14ac:dyDescent="0.3">
      <c r="A759" t="s">
        <v>1511</v>
      </c>
      <c r="B759" s="2">
        <v>40517.633333333331</v>
      </c>
      <c r="C759" s="3">
        <v>4.2006944444437977</v>
      </c>
      <c r="E759" s="4" t="s">
        <v>1305</v>
      </c>
      <c r="F759">
        <v>157</v>
      </c>
      <c r="H759" t="s">
        <v>1070</v>
      </c>
      <c r="I759" s="1">
        <v>2805.44</v>
      </c>
      <c r="J759" s="5">
        <f t="shared" si="12"/>
        <v>6580733.670000012</v>
      </c>
      <c r="K759" s="6">
        <f>J759/Table10[[#Totals],[Product Revenue]]</f>
        <v>0.76168920907374915</v>
      </c>
      <c r="L759" t="str">
        <f>IF(Table10[[#This Row],[Cummuative %]]&lt;=0.8,"A",IF(Table10[[#This Row],[Cummuative %]]&lt;=0.95,"B","C"))</f>
        <v>A</v>
      </c>
    </row>
    <row r="760" spans="1:12" x14ac:dyDescent="0.3">
      <c r="A760" t="s">
        <v>1512</v>
      </c>
      <c r="B760" s="2">
        <v>40506.603472222225</v>
      </c>
      <c r="C760" s="3">
        <v>15.230555555550382</v>
      </c>
      <c r="E760" s="4" t="s">
        <v>1513</v>
      </c>
      <c r="F760">
        <v>157</v>
      </c>
      <c r="H760" t="s">
        <v>1465</v>
      </c>
      <c r="I760" s="1">
        <v>2805.0699999999974</v>
      </c>
      <c r="J760" s="5">
        <f t="shared" si="12"/>
        <v>6583538.7400000123</v>
      </c>
      <c r="K760" s="6">
        <f>J760/Table10[[#Totals],[Product Revenue]]</f>
        <v>0.76201388283458482</v>
      </c>
      <c r="L760" t="str">
        <f>IF(Table10[[#This Row],[Cummuative %]]&lt;=0.8,"A",IF(Table10[[#This Row],[Cummuative %]]&lt;=0.95,"B","C"))</f>
        <v>A</v>
      </c>
    </row>
    <row r="761" spans="1:12" x14ac:dyDescent="0.3">
      <c r="A761" t="s">
        <v>1514</v>
      </c>
      <c r="B761" s="2">
        <v>40505.476388888892</v>
      </c>
      <c r="C761" s="3">
        <v>16.35763888888323</v>
      </c>
      <c r="E761" s="4" t="s">
        <v>1515</v>
      </c>
      <c r="F761">
        <v>157</v>
      </c>
      <c r="H761" t="s">
        <v>1277</v>
      </c>
      <c r="I761" s="1">
        <v>2802.1999999999971</v>
      </c>
      <c r="J761" s="5">
        <f t="shared" si="12"/>
        <v>6586340.9400000125</v>
      </c>
      <c r="K761" s="6">
        <f>J761/Table10[[#Totals],[Product Revenue]]</f>
        <v>0.76233822440631516</v>
      </c>
      <c r="L761" t="str">
        <f>IF(Table10[[#This Row],[Cummuative %]]&lt;=0.8,"A",IF(Table10[[#This Row],[Cummuative %]]&lt;=0.95,"B","C"))</f>
        <v>A</v>
      </c>
    </row>
    <row r="762" spans="1:12" x14ac:dyDescent="0.3">
      <c r="A762" t="s">
        <v>1516</v>
      </c>
      <c r="B762" s="2">
        <v>40314.474999999999</v>
      </c>
      <c r="C762" s="3">
        <v>207.35902777777665</v>
      </c>
      <c r="E762" s="4" t="s">
        <v>1274</v>
      </c>
      <c r="F762">
        <v>157</v>
      </c>
      <c r="H762" t="s">
        <v>1083</v>
      </c>
      <c r="I762" s="1">
        <v>2798.0500000000029</v>
      </c>
      <c r="J762" s="5">
        <f t="shared" si="12"/>
        <v>6589138.9900000123</v>
      </c>
      <c r="K762" s="6">
        <f>J762/Table10[[#Totals],[Product Revenue]]</f>
        <v>0.76266208563491411</v>
      </c>
      <c r="L762" t="str">
        <f>IF(Table10[[#This Row],[Cummuative %]]&lt;=0.8,"A",IF(Table10[[#This Row],[Cummuative %]]&lt;=0.95,"B","C"))</f>
        <v>A</v>
      </c>
    </row>
    <row r="763" spans="1:12" x14ac:dyDescent="0.3">
      <c r="A763" t="s">
        <v>1517</v>
      </c>
      <c r="B763" s="2">
        <v>40519.384027777778</v>
      </c>
      <c r="C763" s="3">
        <v>2.4499999999970896</v>
      </c>
      <c r="E763" s="4" t="s">
        <v>1518</v>
      </c>
      <c r="F763">
        <v>157</v>
      </c>
      <c r="H763" t="s">
        <v>1519</v>
      </c>
      <c r="I763" s="1">
        <v>2797.5</v>
      </c>
      <c r="J763" s="5">
        <f t="shared" si="12"/>
        <v>6591936.4900000123</v>
      </c>
      <c r="K763" s="6">
        <f>J763/Table10[[#Totals],[Product Revenue]]</f>
        <v>0.76298588320357996</v>
      </c>
      <c r="L763" t="str">
        <f>IF(Table10[[#This Row],[Cummuative %]]&lt;=0.8,"A",IF(Table10[[#This Row],[Cummuative %]]&lt;=0.95,"B","C"))</f>
        <v>A</v>
      </c>
    </row>
    <row r="764" spans="1:12" x14ac:dyDescent="0.3">
      <c r="A764" t="s">
        <v>1520</v>
      </c>
      <c r="B764" s="2">
        <v>40514.656944444447</v>
      </c>
      <c r="C764" s="3">
        <v>7.1770833333284827</v>
      </c>
      <c r="E764" s="4" t="s">
        <v>653</v>
      </c>
      <c r="F764">
        <v>156</v>
      </c>
      <c r="H764" t="s">
        <v>1311</v>
      </c>
      <c r="I764" s="1">
        <v>2793.4500000000025</v>
      </c>
      <c r="J764" s="5">
        <f t="shared" si="12"/>
        <v>6594729.9400000125</v>
      </c>
      <c r="K764" s="6">
        <f>J764/Table10[[#Totals],[Product Revenue]]</f>
        <v>0.76330921200364787</v>
      </c>
      <c r="L764" t="str">
        <f>IF(Table10[[#This Row],[Cummuative %]]&lt;=0.8,"A",IF(Table10[[#This Row],[Cummuative %]]&lt;=0.95,"B","C"))</f>
        <v>A</v>
      </c>
    </row>
    <row r="765" spans="1:12" x14ac:dyDescent="0.3">
      <c r="A765" t="s">
        <v>1521</v>
      </c>
      <c r="B765" s="2">
        <v>40514.656944444447</v>
      </c>
      <c r="C765" s="3">
        <v>7.1770833333284827</v>
      </c>
      <c r="E765" s="4" t="s">
        <v>1522</v>
      </c>
      <c r="F765">
        <v>156</v>
      </c>
      <c r="H765" t="s">
        <v>1523</v>
      </c>
      <c r="I765" s="1">
        <v>2793.2999999999984</v>
      </c>
      <c r="J765" s="5">
        <f t="shared" si="12"/>
        <v>6597523.2400000123</v>
      </c>
      <c r="K765" s="6">
        <f>J765/Table10[[#Totals],[Product Revenue]]</f>
        <v>0.76363252344191568</v>
      </c>
      <c r="L765" t="str">
        <f>IF(Table10[[#This Row],[Cummuative %]]&lt;=0.8,"A",IF(Table10[[#This Row],[Cummuative %]]&lt;=0.95,"B","C"))</f>
        <v>A</v>
      </c>
    </row>
    <row r="766" spans="1:12" x14ac:dyDescent="0.3">
      <c r="A766" t="s">
        <v>1524</v>
      </c>
      <c r="B766" s="2">
        <v>40505.476388888892</v>
      </c>
      <c r="C766" s="3">
        <v>16.35763888888323</v>
      </c>
      <c r="E766" s="4" t="s">
        <v>1525</v>
      </c>
      <c r="F766">
        <v>156</v>
      </c>
      <c r="H766" t="s">
        <v>1346</v>
      </c>
      <c r="I766" s="1">
        <v>2792.9200000000005</v>
      </c>
      <c r="J766" s="5">
        <f t="shared" si="12"/>
        <v>6600316.1600000123</v>
      </c>
      <c r="K766" s="6">
        <f>J766/Table10[[#Totals],[Product Revenue]]</f>
        <v>0.76395579089695709</v>
      </c>
      <c r="L766" t="str">
        <f>IF(Table10[[#This Row],[Cummuative %]]&lt;=0.8,"A",IF(Table10[[#This Row],[Cummuative %]]&lt;=0.95,"B","C"))</f>
        <v>A</v>
      </c>
    </row>
    <row r="767" spans="1:12" x14ac:dyDescent="0.3">
      <c r="A767" t="s">
        <v>1526</v>
      </c>
      <c r="B767" s="2">
        <v>40517.633333333331</v>
      </c>
      <c r="C767" s="3">
        <v>4.2006944444437977</v>
      </c>
      <c r="E767" s="4" t="s">
        <v>1289</v>
      </c>
      <c r="F767">
        <v>156</v>
      </c>
      <c r="H767" t="s">
        <v>1527</v>
      </c>
      <c r="I767" s="1">
        <v>2790.8500000000017</v>
      </c>
      <c r="J767" s="5">
        <f t="shared" si="12"/>
        <v>6603107.0100000119</v>
      </c>
      <c r="K767" s="6">
        <f>J767/Table10[[#Totals],[Product Revenue]]</f>
        <v>0.76427881875915948</v>
      </c>
      <c r="L767" t="str">
        <f>IF(Table10[[#This Row],[Cummuative %]]&lt;=0.8,"A",IF(Table10[[#This Row],[Cummuative %]]&lt;=0.95,"B","C"))</f>
        <v>A</v>
      </c>
    </row>
    <row r="768" spans="1:12" x14ac:dyDescent="0.3">
      <c r="A768" t="s">
        <v>1528</v>
      </c>
      <c r="B768" s="2">
        <v>40491.56527777778</v>
      </c>
      <c r="C768" s="3">
        <v>30.268749999995634</v>
      </c>
      <c r="E768" s="4" t="s">
        <v>1268</v>
      </c>
      <c r="F768">
        <v>156</v>
      </c>
      <c r="H768" t="s">
        <v>1398</v>
      </c>
      <c r="I768" s="1">
        <v>2787.7499999999955</v>
      </c>
      <c r="J768" s="5">
        <f t="shared" si="12"/>
        <v>6605894.7600000119</v>
      </c>
      <c r="K768" s="6">
        <f>J768/Table10[[#Totals],[Product Revenue]]</f>
        <v>0.76460148781083004</v>
      </c>
      <c r="L768" t="str">
        <f>IF(Table10[[#This Row],[Cummuative %]]&lt;=0.8,"A",IF(Table10[[#This Row],[Cummuative %]]&lt;=0.95,"B","C"))</f>
        <v>A</v>
      </c>
    </row>
    <row r="769" spans="1:12" x14ac:dyDescent="0.3">
      <c r="A769" t="s">
        <v>1529</v>
      </c>
      <c r="B769" s="2">
        <v>40491.425694444442</v>
      </c>
      <c r="C769" s="3">
        <v>30.408333333332848</v>
      </c>
      <c r="E769" s="4" t="s">
        <v>1530</v>
      </c>
      <c r="F769">
        <v>156</v>
      </c>
      <c r="H769" t="s">
        <v>1531</v>
      </c>
      <c r="I769" s="1">
        <v>2784.8</v>
      </c>
      <c r="J769" s="5">
        <f t="shared" si="12"/>
        <v>6608679.5600000117</v>
      </c>
      <c r="K769" s="6">
        <f>J769/Table10[[#Totals],[Product Revenue]]</f>
        <v>0.76492381541376864</v>
      </c>
      <c r="L769" t="str">
        <f>IF(Table10[[#This Row],[Cummuative %]]&lt;=0.8,"A",IF(Table10[[#This Row],[Cummuative %]]&lt;=0.95,"B","C"))</f>
        <v>A</v>
      </c>
    </row>
    <row r="770" spans="1:12" x14ac:dyDescent="0.3">
      <c r="A770" t="s">
        <v>996</v>
      </c>
      <c r="B770" s="2">
        <v>40520.561111111114</v>
      </c>
      <c r="C770" s="3">
        <v>1.272916666661331</v>
      </c>
      <c r="E770" s="4" t="s">
        <v>1430</v>
      </c>
      <c r="F770">
        <v>156</v>
      </c>
      <c r="H770" t="s">
        <v>1532</v>
      </c>
      <c r="I770" s="1">
        <v>2784.1500000000005</v>
      </c>
      <c r="J770" s="5">
        <f t="shared" si="12"/>
        <v>6611463.7100000121</v>
      </c>
      <c r="K770" s="6">
        <f>J770/Table10[[#Totals],[Product Revenue]]</f>
        <v>0.76524606778224091</v>
      </c>
      <c r="L770" t="str">
        <f>IF(Table10[[#This Row],[Cummuative %]]&lt;=0.8,"A",IF(Table10[[#This Row],[Cummuative %]]&lt;=0.95,"B","C"))</f>
        <v>A</v>
      </c>
    </row>
    <row r="771" spans="1:12" x14ac:dyDescent="0.3">
      <c r="A771" t="s">
        <v>1533</v>
      </c>
      <c r="B771" s="2">
        <v>40514.627083333333</v>
      </c>
      <c r="C771" s="3">
        <v>7.2069444444423425</v>
      </c>
      <c r="E771" s="4" t="s">
        <v>1498</v>
      </c>
      <c r="F771">
        <v>156</v>
      </c>
      <c r="H771" t="s">
        <v>1267</v>
      </c>
      <c r="I771" s="1">
        <v>2776.7500000000023</v>
      </c>
      <c r="J771" s="5">
        <f t="shared" si="12"/>
        <v>6614240.4600000121</v>
      </c>
      <c r="K771" s="6">
        <f>J771/Table10[[#Totals],[Product Revenue]]</f>
        <v>0.76556746363525008</v>
      </c>
      <c r="L771" t="str">
        <f>IF(Table10[[#This Row],[Cummuative %]]&lt;=0.8,"A",IF(Table10[[#This Row],[Cummuative %]]&lt;=0.95,"B","C"))</f>
        <v>A</v>
      </c>
    </row>
    <row r="772" spans="1:12" x14ac:dyDescent="0.3">
      <c r="A772" t="s">
        <v>1534</v>
      </c>
      <c r="B772" s="2">
        <v>40196.56527777778</v>
      </c>
      <c r="C772" s="3">
        <v>325.26874999999563</v>
      </c>
      <c r="E772" s="4" t="s">
        <v>1092</v>
      </c>
      <c r="F772">
        <v>156</v>
      </c>
      <c r="H772" t="s">
        <v>1535</v>
      </c>
      <c r="I772" s="1">
        <v>2769.44</v>
      </c>
      <c r="J772" s="5">
        <f t="shared" si="12"/>
        <v>6617009.9000000125</v>
      </c>
      <c r="K772" s="6">
        <f>J772/Table10[[#Totals],[Product Revenue]]</f>
        <v>0.76588801338987611</v>
      </c>
      <c r="L772" t="str">
        <f>IF(Table10[[#This Row],[Cummuative %]]&lt;=0.8,"A",IF(Table10[[#This Row],[Cummuative %]]&lt;=0.95,"B","C"))</f>
        <v>A</v>
      </c>
    </row>
    <row r="773" spans="1:12" x14ac:dyDescent="0.3">
      <c r="A773" t="s">
        <v>1536</v>
      </c>
      <c r="B773" s="2">
        <v>40493.445138888892</v>
      </c>
      <c r="C773" s="3">
        <v>28.38888888888323</v>
      </c>
      <c r="E773" s="4" t="s">
        <v>1454</v>
      </c>
      <c r="F773">
        <v>156</v>
      </c>
      <c r="H773" t="s">
        <v>571</v>
      </c>
      <c r="I773" s="1">
        <v>2765.309999999999</v>
      </c>
      <c r="J773" s="5">
        <f t="shared" si="12"/>
        <v>6619775.2100000121</v>
      </c>
      <c r="K773" s="6">
        <f>J773/Table10[[#Totals],[Product Revenue]]</f>
        <v>0.76620808511627725</v>
      </c>
      <c r="L773" t="str">
        <f>IF(Table10[[#This Row],[Cummuative %]]&lt;=0.8,"A",IF(Table10[[#This Row],[Cummuative %]]&lt;=0.95,"B","C"))</f>
        <v>A</v>
      </c>
    </row>
    <row r="774" spans="1:12" x14ac:dyDescent="0.3">
      <c r="A774" t="s">
        <v>630</v>
      </c>
      <c r="B774" s="2">
        <v>40521.581250000003</v>
      </c>
      <c r="C774" s="3">
        <v>0.25277777777228039</v>
      </c>
      <c r="E774" s="4" t="s">
        <v>1199</v>
      </c>
      <c r="F774">
        <v>155</v>
      </c>
      <c r="H774" t="s">
        <v>1140</v>
      </c>
      <c r="I774" s="1">
        <v>2763.3</v>
      </c>
      <c r="J774" s="5">
        <f t="shared" si="12"/>
        <v>6622538.5100000119</v>
      </c>
      <c r="K774" s="6">
        <f>J774/Table10[[#Totals],[Product Revenue]]</f>
        <v>0.76652792419455951</v>
      </c>
      <c r="L774" t="str">
        <f>IF(Table10[[#This Row],[Cummuative %]]&lt;=0.8,"A",IF(Table10[[#This Row],[Cummuative %]]&lt;=0.95,"B","C"))</f>
        <v>A</v>
      </c>
    </row>
    <row r="775" spans="1:12" x14ac:dyDescent="0.3">
      <c r="A775" t="s">
        <v>1537</v>
      </c>
      <c r="B775" s="2">
        <v>40503.443055555559</v>
      </c>
      <c r="C775" s="3">
        <v>18.390972222216078</v>
      </c>
      <c r="E775" s="4" t="s">
        <v>1374</v>
      </c>
      <c r="F775">
        <v>155</v>
      </c>
      <c r="H775" t="s">
        <v>587</v>
      </c>
      <c r="I775" s="1">
        <v>2746.5</v>
      </c>
      <c r="J775" s="5">
        <f t="shared" si="12"/>
        <v>6625285.0100000119</v>
      </c>
      <c r="K775" s="6">
        <f>J775/Table10[[#Totals],[Product Revenue]]</f>
        <v>0.76684581875124969</v>
      </c>
      <c r="L775" t="str">
        <f>IF(Table10[[#This Row],[Cummuative %]]&lt;=0.8,"A",IF(Table10[[#This Row],[Cummuative %]]&lt;=0.95,"B","C"))</f>
        <v>A</v>
      </c>
    </row>
    <row r="776" spans="1:12" x14ac:dyDescent="0.3">
      <c r="A776" t="s">
        <v>1538</v>
      </c>
      <c r="B776" s="2">
        <v>40517.529166666667</v>
      </c>
      <c r="C776" s="3">
        <v>4.304861111108039</v>
      </c>
      <c r="E776" s="4" t="s">
        <v>1539</v>
      </c>
      <c r="F776">
        <v>155</v>
      </c>
      <c r="H776" t="s">
        <v>1302</v>
      </c>
      <c r="I776" s="1">
        <v>2746.2699999999982</v>
      </c>
      <c r="J776" s="5">
        <f t="shared" ref="J776:J839" si="13">J775+I776</f>
        <v>6628031.2800000114</v>
      </c>
      <c r="K776" s="6">
        <f>J776/Table10[[#Totals],[Product Revenue]]</f>
        <v>0.76716368668651325</v>
      </c>
      <c r="L776" t="str">
        <f>IF(Table10[[#This Row],[Cummuative %]]&lt;=0.8,"A",IF(Table10[[#This Row],[Cummuative %]]&lt;=0.95,"B","C"))</f>
        <v>A</v>
      </c>
    </row>
    <row r="777" spans="1:12" x14ac:dyDescent="0.3">
      <c r="A777" t="s">
        <v>1540</v>
      </c>
      <c r="B777" s="2">
        <v>40506.552083333336</v>
      </c>
      <c r="C777" s="3">
        <v>15.281944444439432</v>
      </c>
      <c r="E777" s="4" t="s">
        <v>1203</v>
      </c>
      <c r="F777">
        <v>155</v>
      </c>
      <c r="H777" t="s">
        <v>1349</v>
      </c>
      <c r="I777" s="1">
        <v>2744.19</v>
      </c>
      <c r="J777" s="5">
        <f t="shared" si="13"/>
        <v>6630775.4700000118</v>
      </c>
      <c r="K777" s="6">
        <f>J777/Table10[[#Totals],[Product Revenue]]</f>
        <v>0.76748131387148466</v>
      </c>
      <c r="L777" t="str">
        <f>IF(Table10[[#This Row],[Cummuative %]]&lt;=0.8,"A",IF(Table10[[#This Row],[Cummuative %]]&lt;=0.95,"B","C"))</f>
        <v>A</v>
      </c>
    </row>
    <row r="778" spans="1:12" x14ac:dyDescent="0.3">
      <c r="A778" t="s">
        <v>1541</v>
      </c>
      <c r="B778" s="2">
        <v>40514.575694444444</v>
      </c>
      <c r="C778" s="3">
        <v>7.2583333333313931</v>
      </c>
      <c r="E778" s="4" t="s">
        <v>1542</v>
      </c>
      <c r="F778">
        <v>155</v>
      </c>
      <c r="H778" t="s">
        <v>1543</v>
      </c>
      <c r="I778" s="1">
        <v>2738.2499999999991</v>
      </c>
      <c r="J778" s="5">
        <f t="shared" si="13"/>
        <v>6633513.7200000118</v>
      </c>
      <c r="K778" s="6">
        <f>J778/Table10[[#Totals],[Product Revenue]]</f>
        <v>0.76779825352917885</v>
      </c>
      <c r="L778" t="str">
        <f>IF(Table10[[#This Row],[Cummuative %]]&lt;=0.8,"A",IF(Table10[[#This Row],[Cummuative %]]&lt;=0.95,"B","C"))</f>
        <v>A</v>
      </c>
    </row>
    <row r="779" spans="1:12" x14ac:dyDescent="0.3">
      <c r="A779" t="s">
        <v>1544</v>
      </c>
      <c r="B779" s="2">
        <v>40514.575694444444</v>
      </c>
      <c r="C779" s="3">
        <v>7.2583333333313931</v>
      </c>
      <c r="E779" s="4" t="s">
        <v>466</v>
      </c>
      <c r="F779">
        <v>154</v>
      </c>
      <c r="H779" t="s">
        <v>506</v>
      </c>
      <c r="I779" s="1">
        <v>2738.2199999999907</v>
      </c>
      <c r="J779" s="5">
        <f t="shared" si="13"/>
        <v>6636251.9400000116</v>
      </c>
      <c r="K779" s="6">
        <f>J779/Table10[[#Totals],[Product Revenue]]</f>
        <v>0.76811518971451298</v>
      </c>
      <c r="L779" t="str">
        <f>IF(Table10[[#This Row],[Cummuative %]]&lt;=0.8,"A",IF(Table10[[#This Row],[Cummuative %]]&lt;=0.95,"B","C"))</f>
        <v>A</v>
      </c>
    </row>
    <row r="780" spans="1:12" x14ac:dyDescent="0.3">
      <c r="A780" t="s">
        <v>1545</v>
      </c>
      <c r="B780" s="2">
        <v>40514.575694444444</v>
      </c>
      <c r="C780" s="3">
        <v>7.2583333333313931</v>
      </c>
      <c r="E780" s="4" t="s">
        <v>606</v>
      </c>
      <c r="F780">
        <v>153</v>
      </c>
      <c r="H780" t="s">
        <v>1546</v>
      </c>
      <c r="I780" s="1">
        <v>2737.4499999999971</v>
      </c>
      <c r="J780" s="5">
        <f t="shared" si="13"/>
        <v>6638989.3900000118</v>
      </c>
      <c r="K780" s="6">
        <f>J780/Table10[[#Totals],[Product Revenue]]</f>
        <v>0.76843203677594085</v>
      </c>
      <c r="L780" t="str">
        <f>IF(Table10[[#This Row],[Cummuative %]]&lt;=0.8,"A",IF(Table10[[#This Row],[Cummuative %]]&lt;=0.95,"B","C"))</f>
        <v>A</v>
      </c>
    </row>
    <row r="781" spans="1:12" x14ac:dyDescent="0.3">
      <c r="A781" t="s">
        <v>1547</v>
      </c>
      <c r="B781" s="2">
        <v>40510.617361111108</v>
      </c>
      <c r="C781" s="3">
        <v>11.216666666667152</v>
      </c>
      <c r="E781" s="4" t="s">
        <v>1548</v>
      </c>
      <c r="F781">
        <v>153</v>
      </c>
      <c r="H781" t="s">
        <v>1000</v>
      </c>
      <c r="I781" s="1">
        <v>2724.1699999999996</v>
      </c>
      <c r="J781" s="5">
        <f t="shared" si="13"/>
        <v>6641713.5600000117</v>
      </c>
      <c r="K781" s="6">
        <f>J781/Table10[[#Totals],[Product Revenue]]</f>
        <v>0.7687473467393483</v>
      </c>
      <c r="L781" t="str">
        <f>IF(Table10[[#This Row],[Cummuative %]]&lt;=0.8,"A",IF(Table10[[#This Row],[Cummuative %]]&lt;=0.95,"B","C"))</f>
        <v>A</v>
      </c>
    </row>
    <row r="782" spans="1:12" x14ac:dyDescent="0.3">
      <c r="A782" t="s">
        <v>1549</v>
      </c>
      <c r="B782" s="2">
        <v>40373.542361111111</v>
      </c>
      <c r="C782" s="3">
        <v>148.29166666666424</v>
      </c>
      <c r="E782" s="4" t="s">
        <v>1550</v>
      </c>
      <c r="F782">
        <v>153</v>
      </c>
      <c r="H782" t="s">
        <v>88</v>
      </c>
      <c r="I782" s="1">
        <v>2722.8</v>
      </c>
      <c r="J782" s="5">
        <f t="shared" si="13"/>
        <v>6644436.3600000115</v>
      </c>
      <c r="K782" s="6">
        <f>J782/Table10[[#Totals],[Product Revenue]]</f>
        <v>0.76906249813164984</v>
      </c>
      <c r="L782" t="str">
        <f>IF(Table10[[#This Row],[Cummuative %]]&lt;=0.8,"A",IF(Table10[[#This Row],[Cummuative %]]&lt;=0.95,"B","C"))</f>
        <v>A</v>
      </c>
    </row>
    <row r="783" spans="1:12" x14ac:dyDescent="0.3">
      <c r="A783" t="s">
        <v>1551</v>
      </c>
      <c r="B783" s="2">
        <v>40493.527777777781</v>
      </c>
      <c r="C783" s="3">
        <v>28.306249999994179</v>
      </c>
      <c r="E783" s="4" t="s">
        <v>1083</v>
      </c>
      <c r="F783">
        <v>153</v>
      </c>
      <c r="H783" t="s">
        <v>1107</v>
      </c>
      <c r="I783" s="1">
        <v>2710.5299999999979</v>
      </c>
      <c r="J783" s="5">
        <f t="shared" si="13"/>
        <v>6647146.8900000118</v>
      </c>
      <c r="K783" s="6">
        <f>J783/Table10[[#Totals],[Product Revenue]]</f>
        <v>0.7693762293287173</v>
      </c>
      <c r="L783" t="str">
        <f>IF(Table10[[#This Row],[Cummuative %]]&lt;=0.8,"A",IF(Table10[[#This Row],[Cummuative %]]&lt;=0.95,"B","C"))</f>
        <v>A</v>
      </c>
    </row>
    <row r="784" spans="1:12" x14ac:dyDescent="0.3">
      <c r="A784" t="s">
        <v>1552</v>
      </c>
      <c r="B784" s="2">
        <v>40517.529861111114</v>
      </c>
      <c r="C784" s="3">
        <v>4.304166666661331</v>
      </c>
      <c r="E784" s="4" t="s">
        <v>1490</v>
      </c>
      <c r="F784">
        <v>152</v>
      </c>
      <c r="H784" t="s">
        <v>1553</v>
      </c>
      <c r="I784" s="1">
        <v>2705.5999999999995</v>
      </c>
      <c r="J784" s="5">
        <f t="shared" si="13"/>
        <v>6649852.4900000114</v>
      </c>
      <c r="K784" s="6">
        <f>J784/Table10[[#Totals],[Product Revenue]]</f>
        <v>0.76968938990129365</v>
      </c>
      <c r="L784" t="str">
        <f>IF(Table10[[#This Row],[Cummuative %]]&lt;=0.8,"A",IF(Table10[[#This Row],[Cummuative %]]&lt;=0.95,"B","C"))</f>
        <v>A</v>
      </c>
    </row>
    <row r="785" spans="1:12" x14ac:dyDescent="0.3">
      <c r="A785" t="s">
        <v>1554</v>
      </c>
      <c r="B785" s="2">
        <v>40517.579861111109</v>
      </c>
      <c r="C785" s="3">
        <v>4.2541666666656965</v>
      </c>
      <c r="E785" s="4" t="s">
        <v>885</v>
      </c>
      <c r="F785">
        <v>152</v>
      </c>
      <c r="H785" t="s">
        <v>889</v>
      </c>
      <c r="I785" s="1">
        <v>2705.05</v>
      </c>
      <c r="J785" s="5">
        <f t="shared" si="13"/>
        <v>6652557.5400000112</v>
      </c>
      <c r="K785" s="6">
        <f>J785/Table10[[#Totals],[Product Revenue]]</f>
        <v>0.7700024868139369</v>
      </c>
      <c r="L785" t="str">
        <f>IF(Table10[[#This Row],[Cummuative %]]&lt;=0.8,"A",IF(Table10[[#This Row],[Cummuative %]]&lt;=0.95,"B","C"))</f>
        <v>A</v>
      </c>
    </row>
    <row r="786" spans="1:12" x14ac:dyDescent="0.3">
      <c r="A786" t="s">
        <v>1555</v>
      </c>
      <c r="B786" s="2">
        <v>40504.525000000001</v>
      </c>
      <c r="C786" s="3">
        <v>17.309027777773736</v>
      </c>
      <c r="E786" s="4" t="s">
        <v>1040</v>
      </c>
      <c r="F786">
        <v>152</v>
      </c>
      <c r="H786" t="s">
        <v>1556</v>
      </c>
      <c r="I786" s="1">
        <v>2704.9700000000003</v>
      </c>
      <c r="J786" s="5">
        <f t="shared" si="13"/>
        <v>6655262.510000011</v>
      </c>
      <c r="K786" s="6">
        <f>J786/Table10[[#Totals],[Product Revenue]]</f>
        <v>0.77031557446695353</v>
      </c>
      <c r="L786" t="str">
        <f>IF(Table10[[#This Row],[Cummuative %]]&lt;=0.8,"A",IF(Table10[[#This Row],[Cummuative %]]&lt;=0.95,"B","C"))</f>
        <v>A</v>
      </c>
    </row>
    <row r="787" spans="1:12" x14ac:dyDescent="0.3">
      <c r="A787" t="s">
        <v>1557</v>
      </c>
      <c r="B787" s="2">
        <v>40494.463888888888</v>
      </c>
      <c r="C787" s="3">
        <v>27.370138888887595</v>
      </c>
      <c r="E787" s="4" t="s">
        <v>1130</v>
      </c>
      <c r="F787">
        <v>152</v>
      </c>
      <c r="H787" t="s">
        <v>528</v>
      </c>
      <c r="I787" s="1">
        <v>2693.5</v>
      </c>
      <c r="J787" s="5">
        <f t="shared" si="13"/>
        <v>6657956.010000011</v>
      </c>
      <c r="K787" s="6">
        <f>J787/Table10[[#Totals],[Product Revenue]]</f>
        <v>0.77062733452100241</v>
      </c>
      <c r="L787" t="str">
        <f>IF(Table10[[#This Row],[Cummuative %]]&lt;=0.8,"A",IF(Table10[[#This Row],[Cummuative %]]&lt;=0.95,"B","C"))</f>
        <v>A</v>
      </c>
    </row>
    <row r="788" spans="1:12" x14ac:dyDescent="0.3">
      <c r="A788" t="s">
        <v>1558</v>
      </c>
      <c r="B788" s="2">
        <v>40514.656944444447</v>
      </c>
      <c r="C788" s="3">
        <v>7.1770833333284827</v>
      </c>
      <c r="E788" s="4" t="s">
        <v>1559</v>
      </c>
      <c r="F788">
        <v>151</v>
      </c>
      <c r="H788" t="s">
        <v>1560</v>
      </c>
      <c r="I788" s="1">
        <v>2692.7500000000014</v>
      </c>
      <c r="J788" s="5">
        <f t="shared" si="13"/>
        <v>6660648.760000011</v>
      </c>
      <c r="K788" s="6">
        <f>J788/Table10[[#Totals],[Product Revenue]]</f>
        <v>0.77093900776605162</v>
      </c>
      <c r="L788" t="str">
        <f>IF(Table10[[#This Row],[Cummuative %]]&lt;=0.8,"A",IF(Table10[[#This Row],[Cummuative %]]&lt;=0.95,"B","C"))</f>
        <v>A</v>
      </c>
    </row>
    <row r="789" spans="1:12" x14ac:dyDescent="0.3">
      <c r="A789" t="s">
        <v>1561</v>
      </c>
      <c r="B789" s="2">
        <v>40517.545138888891</v>
      </c>
      <c r="C789" s="3">
        <v>4.288888888884685</v>
      </c>
      <c r="E789" s="4" t="s">
        <v>1562</v>
      </c>
      <c r="F789">
        <v>151</v>
      </c>
      <c r="H789" t="s">
        <v>917</v>
      </c>
      <c r="I789" s="1">
        <v>2683.4900000000002</v>
      </c>
      <c r="J789" s="5">
        <f t="shared" si="13"/>
        <v>6663332.2500000112</v>
      </c>
      <c r="K789" s="6">
        <f>J789/Table10[[#Totals],[Product Revenue]]</f>
        <v>0.77124960920931851</v>
      </c>
      <c r="L789" t="str">
        <f>IF(Table10[[#This Row],[Cummuative %]]&lt;=0.8,"A",IF(Table10[[#This Row],[Cummuative %]]&lt;=0.95,"B","C"))</f>
        <v>A</v>
      </c>
    </row>
    <row r="790" spans="1:12" x14ac:dyDescent="0.3">
      <c r="A790" t="s">
        <v>708</v>
      </c>
      <c r="B790" s="2">
        <v>40520.542361111111</v>
      </c>
      <c r="C790" s="3">
        <v>1.2916666666642413</v>
      </c>
      <c r="E790" s="4" t="s">
        <v>1563</v>
      </c>
      <c r="F790">
        <v>151</v>
      </c>
      <c r="H790" t="s">
        <v>1564</v>
      </c>
      <c r="I790" s="1">
        <v>2680.8999999999996</v>
      </c>
      <c r="J790" s="5">
        <f t="shared" si="13"/>
        <v>6666013.1500000115</v>
      </c>
      <c r="K790" s="6">
        <f>J790/Table10[[#Totals],[Product Revenue]]</f>
        <v>0.77155991087217346</v>
      </c>
      <c r="L790" t="str">
        <f>IF(Table10[[#This Row],[Cummuative %]]&lt;=0.8,"A",IF(Table10[[#This Row],[Cummuative %]]&lt;=0.95,"B","C"))</f>
        <v>A</v>
      </c>
    </row>
    <row r="791" spans="1:12" x14ac:dyDescent="0.3">
      <c r="A791" t="s">
        <v>234</v>
      </c>
      <c r="B791" s="2">
        <v>40521.59652777778</v>
      </c>
      <c r="C791" s="3">
        <v>0.23749999999563443</v>
      </c>
      <c r="E791" s="4" t="s">
        <v>1218</v>
      </c>
      <c r="F791">
        <v>150</v>
      </c>
      <c r="H791" t="s">
        <v>1338</v>
      </c>
      <c r="I791" s="1">
        <v>2680.7500000000055</v>
      </c>
      <c r="J791" s="5">
        <f t="shared" si="13"/>
        <v>6668693.9000000115</v>
      </c>
      <c r="K791" s="6">
        <f>J791/Table10[[#Totals],[Product Revenue]]</f>
        <v>0.7718701951732283</v>
      </c>
      <c r="L791" t="str">
        <f>IF(Table10[[#This Row],[Cummuative %]]&lt;=0.8,"A",IF(Table10[[#This Row],[Cummuative %]]&lt;=0.95,"B","C"))</f>
        <v>A</v>
      </c>
    </row>
    <row r="792" spans="1:12" x14ac:dyDescent="0.3">
      <c r="A792" t="s">
        <v>840</v>
      </c>
      <c r="B792" s="2">
        <v>40521.656944444447</v>
      </c>
      <c r="C792" s="3">
        <v>0.17708333332848269</v>
      </c>
      <c r="E792" s="4" t="s">
        <v>1054</v>
      </c>
      <c r="F792">
        <v>150</v>
      </c>
      <c r="H792" t="s">
        <v>1565</v>
      </c>
      <c r="I792" s="1">
        <v>2674.64</v>
      </c>
      <c r="J792" s="5">
        <f t="shared" si="13"/>
        <v>6671368.5400000112</v>
      </c>
      <c r="K792" s="6">
        <f>J792/Table10[[#Totals],[Product Revenue]]</f>
        <v>0.77217977227029944</v>
      </c>
      <c r="L792" t="str">
        <f>IF(Table10[[#This Row],[Cummuative %]]&lt;=0.8,"A",IF(Table10[[#This Row],[Cummuative %]]&lt;=0.95,"B","C"))</f>
        <v>A</v>
      </c>
    </row>
    <row r="793" spans="1:12" x14ac:dyDescent="0.3">
      <c r="A793" t="s">
        <v>1075</v>
      </c>
      <c r="B793" s="2">
        <v>40498.544444444444</v>
      </c>
      <c r="C793" s="3">
        <v>23.289583333331393</v>
      </c>
      <c r="E793" s="4" t="s">
        <v>1566</v>
      </c>
      <c r="F793">
        <v>150</v>
      </c>
      <c r="H793" t="s">
        <v>1567</v>
      </c>
      <c r="I793" s="1">
        <v>2673.9000000000046</v>
      </c>
      <c r="J793" s="5">
        <f t="shared" si="13"/>
        <v>6674042.4400000116</v>
      </c>
      <c r="K793" s="6">
        <f>J793/Table10[[#Totals],[Product Revenue]]</f>
        <v>0.77248926371582438</v>
      </c>
      <c r="L793" t="str">
        <f>IF(Table10[[#This Row],[Cummuative %]]&lt;=0.8,"A",IF(Table10[[#This Row],[Cummuative %]]&lt;=0.95,"B","C"))</f>
        <v>A</v>
      </c>
    </row>
    <row r="794" spans="1:12" x14ac:dyDescent="0.3">
      <c r="A794" t="s">
        <v>897</v>
      </c>
      <c r="B794" s="2">
        <v>40493.686805555553</v>
      </c>
      <c r="C794" s="3">
        <v>28.147222222221899</v>
      </c>
      <c r="E794" s="4" t="s">
        <v>1568</v>
      </c>
      <c r="F794">
        <v>150</v>
      </c>
      <c r="H794" t="s">
        <v>1569</v>
      </c>
      <c r="I794" s="1">
        <v>2670.6000000000004</v>
      </c>
      <c r="J794" s="5">
        <f t="shared" si="13"/>
        <v>6676713.0400000112</v>
      </c>
      <c r="K794" s="6">
        <f>J794/Table10[[#Totals],[Product Revenue]]</f>
        <v>0.77279837320175071</v>
      </c>
      <c r="L794" t="str">
        <f>IF(Table10[[#This Row],[Cummuative %]]&lt;=0.8,"A",IF(Table10[[#This Row],[Cummuative %]]&lt;=0.95,"B","C"))</f>
        <v>A</v>
      </c>
    </row>
    <row r="795" spans="1:12" x14ac:dyDescent="0.3">
      <c r="A795" t="s">
        <v>1570</v>
      </c>
      <c r="B795" s="2">
        <v>40265.636111111111</v>
      </c>
      <c r="C795" s="3">
        <v>256.19791666666424</v>
      </c>
      <c r="E795" s="4" t="s">
        <v>1571</v>
      </c>
      <c r="F795">
        <v>150</v>
      </c>
      <c r="H795" t="s">
        <v>1050</v>
      </c>
      <c r="I795" s="1">
        <v>2670.2999999999888</v>
      </c>
      <c r="J795" s="5">
        <f t="shared" si="13"/>
        <v>6679383.340000011</v>
      </c>
      <c r="K795" s="6">
        <f>J795/Table10[[#Totals],[Product Revenue]]</f>
        <v>0.77310744796407727</v>
      </c>
      <c r="L795" t="str">
        <f>IF(Table10[[#This Row],[Cummuative %]]&lt;=0.8,"A",IF(Table10[[#This Row],[Cummuative %]]&lt;=0.95,"B","C"))</f>
        <v>A</v>
      </c>
    </row>
    <row r="796" spans="1:12" x14ac:dyDescent="0.3">
      <c r="A796" t="s">
        <v>1572</v>
      </c>
      <c r="B796" s="2">
        <v>40255.811805555553</v>
      </c>
      <c r="C796" s="3">
        <v>266.0222222222219</v>
      </c>
      <c r="E796" s="4" t="s">
        <v>1573</v>
      </c>
      <c r="F796">
        <v>150</v>
      </c>
      <c r="H796" t="s">
        <v>1574</v>
      </c>
      <c r="I796" s="1">
        <v>2659.7999999999997</v>
      </c>
      <c r="J796" s="5">
        <f t="shared" si="13"/>
        <v>6682043.1400000108</v>
      </c>
      <c r="K796" s="6">
        <f>J796/Table10[[#Totals],[Product Revenue]]</f>
        <v>0.77341530740040876</v>
      </c>
      <c r="L796" t="str">
        <f>IF(Table10[[#This Row],[Cummuative %]]&lt;=0.8,"A",IF(Table10[[#This Row],[Cummuative %]]&lt;=0.95,"B","C"))</f>
        <v>A</v>
      </c>
    </row>
    <row r="797" spans="1:12" x14ac:dyDescent="0.3">
      <c r="A797" t="s">
        <v>1575</v>
      </c>
      <c r="B797" s="2">
        <v>40521.511111111111</v>
      </c>
      <c r="C797" s="3">
        <v>0.32291666666424135</v>
      </c>
      <c r="E797" s="4" t="s">
        <v>1519</v>
      </c>
      <c r="F797">
        <v>150</v>
      </c>
      <c r="H797" t="s">
        <v>1576</v>
      </c>
      <c r="I797" s="1">
        <v>2650.96</v>
      </c>
      <c r="J797" s="5">
        <f t="shared" si="13"/>
        <v>6684694.1000000108</v>
      </c>
      <c r="K797" s="6">
        <f>J797/Table10[[#Totals],[Product Revenue]]</f>
        <v>0.77372214364799785</v>
      </c>
      <c r="L797" t="str">
        <f>IF(Table10[[#This Row],[Cummuative %]]&lt;=0.8,"A",IF(Table10[[#This Row],[Cummuative %]]&lt;=0.95,"B","C"))</f>
        <v>A</v>
      </c>
    </row>
    <row r="798" spans="1:12" x14ac:dyDescent="0.3">
      <c r="A798" t="s">
        <v>1577</v>
      </c>
      <c r="B798" s="2">
        <v>40360.699999999997</v>
      </c>
      <c r="C798" s="3">
        <v>161.1340277777781</v>
      </c>
      <c r="E798" s="4" t="s">
        <v>1578</v>
      </c>
      <c r="F798">
        <v>149</v>
      </c>
      <c r="H798" t="s">
        <v>1093</v>
      </c>
      <c r="I798" s="1">
        <v>2649.2899999999995</v>
      </c>
      <c r="J798" s="5">
        <f t="shared" si="13"/>
        <v>6687343.3900000108</v>
      </c>
      <c r="K798" s="6">
        <f>J798/Table10[[#Totals],[Product Revenue]]</f>
        <v>0.77402878660088115</v>
      </c>
      <c r="L798" t="str">
        <f>IF(Table10[[#This Row],[Cummuative %]]&lt;=0.8,"A",IF(Table10[[#This Row],[Cummuative %]]&lt;=0.95,"B","C"))</f>
        <v>A</v>
      </c>
    </row>
    <row r="799" spans="1:12" x14ac:dyDescent="0.3">
      <c r="A799" t="s">
        <v>1579</v>
      </c>
      <c r="B799" s="2">
        <v>40513.525000000001</v>
      </c>
      <c r="C799" s="3">
        <v>8.3090277777737356</v>
      </c>
      <c r="E799" s="4" t="s">
        <v>1447</v>
      </c>
      <c r="F799">
        <v>149</v>
      </c>
      <c r="H799" t="s">
        <v>1580</v>
      </c>
      <c r="I799" s="1">
        <v>2647.8</v>
      </c>
      <c r="J799" s="5">
        <f t="shared" si="13"/>
        <v>6689991.1900000107</v>
      </c>
      <c r="K799" s="6">
        <f>J799/Table10[[#Totals],[Product Revenue]]</f>
        <v>0.77433525709321838</v>
      </c>
      <c r="L799" t="str">
        <f>IF(Table10[[#This Row],[Cummuative %]]&lt;=0.8,"A",IF(Table10[[#This Row],[Cummuative %]]&lt;=0.95,"B","C"))</f>
        <v>A</v>
      </c>
    </row>
    <row r="800" spans="1:12" x14ac:dyDescent="0.3">
      <c r="A800" t="s">
        <v>1581</v>
      </c>
      <c r="B800" s="2">
        <v>40497.660416666666</v>
      </c>
      <c r="C800" s="3">
        <v>24.173611111109494</v>
      </c>
      <c r="E800" s="4" t="s">
        <v>1582</v>
      </c>
      <c r="F800">
        <v>149</v>
      </c>
      <c r="H800" t="s">
        <v>993</v>
      </c>
      <c r="I800" s="1">
        <v>2643.5</v>
      </c>
      <c r="J800" s="5">
        <f t="shared" si="13"/>
        <v>6692634.6900000107</v>
      </c>
      <c r="K800" s="6">
        <f>J800/Table10[[#Totals],[Product Revenue]]</f>
        <v>0.77464122988062445</v>
      </c>
      <c r="L800" t="str">
        <f>IF(Table10[[#This Row],[Cummuative %]]&lt;=0.8,"A",IF(Table10[[#This Row],[Cummuative %]]&lt;=0.95,"B","C"))</f>
        <v>A</v>
      </c>
    </row>
    <row r="801" spans="1:12" x14ac:dyDescent="0.3">
      <c r="A801" t="s">
        <v>1583</v>
      </c>
      <c r="B801" s="2">
        <v>40267.565972222219</v>
      </c>
      <c r="C801" s="3">
        <v>254.2680555555562</v>
      </c>
      <c r="E801" s="4" t="s">
        <v>1037</v>
      </c>
      <c r="F801">
        <v>149</v>
      </c>
      <c r="H801" t="s">
        <v>1493</v>
      </c>
      <c r="I801" s="1">
        <v>2634.81</v>
      </c>
      <c r="J801" s="5">
        <f t="shared" si="13"/>
        <v>6695269.5000000102</v>
      </c>
      <c r="K801" s="6">
        <f>J801/Table10[[#Totals],[Product Revenue]]</f>
        <v>0.7749461968410879</v>
      </c>
      <c r="L801" t="str">
        <f>IF(Table10[[#This Row],[Cummuative %]]&lt;=0.8,"A",IF(Table10[[#This Row],[Cummuative %]]&lt;=0.95,"B","C"))</f>
        <v>A</v>
      </c>
    </row>
    <row r="802" spans="1:12" x14ac:dyDescent="0.3">
      <c r="A802" t="s">
        <v>1584</v>
      </c>
      <c r="B802" s="2">
        <v>40294.456250000003</v>
      </c>
      <c r="C802" s="3">
        <v>227.37777777777228</v>
      </c>
      <c r="E802" s="4" t="s">
        <v>1585</v>
      </c>
      <c r="F802">
        <v>148</v>
      </c>
      <c r="H802" t="s">
        <v>1586</v>
      </c>
      <c r="I802" s="1">
        <v>2613.9</v>
      </c>
      <c r="J802" s="5">
        <f t="shared" si="13"/>
        <v>6697883.4000000106</v>
      </c>
      <c r="K802" s="6">
        <f>J802/Table10[[#Totals],[Product Revenue]]</f>
        <v>0.77524874356664131</v>
      </c>
      <c r="L802" t="str">
        <f>IF(Table10[[#This Row],[Cummuative %]]&lt;=0.8,"A",IF(Table10[[#This Row],[Cummuative %]]&lt;=0.95,"B","C"))</f>
        <v>A</v>
      </c>
    </row>
    <row r="803" spans="1:12" x14ac:dyDescent="0.3">
      <c r="A803" t="s">
        <v>1587</v>
      </c>
      <c r="B803" s="2">
        <v>40518.582638888889</v>
      </c>
      <c r="C803" s="3">
        <v>3.2513888888861402</v>
      </c>
      <c r="E803" s="4" t="s">
        <v>1588</v>
      </c>
      <c r="F803">
        <v>148</v>
      </c>
      <c r="H803" t="s">
        <v>896</v>
      </c>
      <c r="I803" s="1">
        <v>2608.75</v>
      </c>
      <c r="J803" s="5">
        <f t="shared" si="13"/>
        <v>6700492.1500000106</v>
      </c>
      <c r="K803" s="6">
        <f>J803/Table10[[#Totals],[Product Revenue]]</f>
        <v>0.77555069420373057</v>
      </c>
      <c r="L803" t="str">
        <f>IF(Table10[[#This Row],[Cummuative %]]&lt;=0.8,"A",IF(Table10[[#This Row],[Cummuative %]]&lt;=0.95,"B","C"))</f>
        <v>A</v>
      </c>
    </row>
    <row r="804" spans="1:12" x14ac:dyDescent="0.3">
      <c r="A804" t="s">
        <v>1589</v>
      </c>
      <c r="B804" s="2">
        <v>40517.695138888892</v>
      </c>
      <c r="C804" s="3">
        <v>4.1388888888832298</v>
      </c>
      <c r="E804" s="4" t="s">
        <v>1590</v>
      </c>
      <c r="F804">
        <v>148</v>
      </c>
      <c r="H804" t="s">
        <v>1179</v>
      </c>
      <c r="I804" s="1">
        <v>2605.1100000000019</v>
      </c>
      <c r="J804" s="5">
        <f t="shared" si="13"/>
        <v>6703097.260000011</v>
      </c>
      <c r="K804" s="6">
        <f>J804/Table10[[#Totals],[Product Revenue]]</f>
        <v>0.77585222352780825</v>
      </c>
      <c r="L804" t="str">
        <f>IF(Table10[[#This Row],[Cummuative %]]&lt;=0.8,"A",IF(Table10[[#This Row],[Cummuative %]]&lt;=0.95,"B","C"))</f>
        <v>A</v>
      </c>
    </row>
    <row r="805" spans="1:12" x14ac:dyDescent="0.3">
      <c r="A805" t="s">
        <v>1591</v>
      </c>
      <c r="B805" s="2">
        <v>40518.582638888889</v>
      </c>
      <c r="C805" s="3">
        <v>3.2513888888861402</v>
      </c>
      <c r="E805" s="4" t="s">
        <v>1309</v>
      </c>
      <c r="F805">
        <v>148</v>
      </c>
      <c r="H805" t="s">
        <v>1585</v>
      </c>
      <c r="I805" s="1">
        <v>2603.5499999999997</v>
      </c>
      <c r="J805" s="5">
        <f t="shared" si="13"/>
        <v>6705700.8100000108</v>
      </c>
      <c r="K805" s="6">
        <f>J805/Table10[[#Totals],[Product Revenue]]</f>
        <v>0.77615357228916659</v>
      </c>
      <c r="L805" t="str">
        <f>IF(Table10[[#This Row],[Cummuative %]]&lt;=0.8,"A",IF(Table10[[#This Row],[Cummuative %]]&lt;=0.95,"B","C"))</f>
        <v>A</v>
      </c>
    </row>
    <row r="806" spans="1:12" x14ac:dyDescent="0.3">
      <c r="A806" t="s">
        <v>1592</v>
      </c>
      <c r="B806" s="2">
        <v>40513.492361111108</v>
      </c>
      <c r="C806" s="3">
        <v>8.3416666666671517</v>
      </c>
      <c r="E806" s="4" t="s">
        <v>1593</v>
      </c>
      <c r="F806">
        <v>148</v>
      </c>
      <c r="H806" t="s">
        <v>1362</v>
      </c>
      <c r="I806" s="1">
        <v>2596.680000000003</v>
      </c>
      <c r="J806" s="5">
        <f t="shared" si="13"/>
        <v>6708297.4900000105</v>
      </c>
      <c r="K806" s="6">
        <f>J806/Table10[[#Totals],[Product Revenue]]</f>
        <v>0.77645412588008833</v>
      </c>
      <c r="L806" t="str">
        <f>IF(Table10[[#This Row],[Cummuative %]]&lt;=0.8,"A",IF(Table10[[#This Row],[Cummuative %]]&lt;=0.95,"B","C"))</f>
        <v>A</v>
      </c>
    </row>
    <row r="807" spans="1:12" x14ac:dyDescent="0.3">
      <c r="A807" t="s">
        <v>1594</v>
      </c>
      <c r="B807" s="2">
        <v>40167.475694444445</v>
      </c>
      <c r="C807" s="3">
        <v>354.35833333332994</v>
      </c>
      <c r="E807" s="4" t="s">
        <v>1595</v>
      </c>
      <c r="F807">
        <v>147</v>
      </c>
      <c r="H807" t="s">
        <v>1542</v>
      </c>
      <c r="I807" s="1">
        <v>2592.2499999999991</v>
      </c>
      <c r="J807" s="5">
        <f t="shared" si="13"/>
        <v>6710889.7400000105</v>
      </c>
      <c r="K807" s="6">
        <f>J807/Table10[[#Totals],[Product Revenue]]</f>
        <v>0.7767541667191854</v>
      </c>
      <c r="L807" t="str">
        <f>IF(Table10[[#This Row],[Cummuative %]]&lt;=0.8,"A",IF(Table10[[#This Row],[Cummuative %]]&lt;=0.95,"B","C"))</f>
        <v>A</v>
      </c>
    </row>
    <row r="808" spans="1:12" x14ac:dyDescent="0.3">
      <c r="A808" t="s">
        <v>1165</v>
      </c>
      <c r="B808" s="2">
        <v>40521.617361111108</v>
      </c>
      <c r="C808" s="3">
        <v>0.21666666666715173</v>
      </c>
      <c r="E808" s="4" t="s">
        <v>1596</v>
      </c>
      <c r="F808">
        <v>147</v>
      </c>
      <c r="H808" t="s">
        <v>1597</v>
      </c>
      <c r="I808" s="1">
        <v>2582.4499999999994</v>
      </c>
      <c r="J808" s="5">
        <f t="shared" si="13"/>
        <v>6713472.1900000107</v>
      </c>
      <c r="K808" s="6">
        <f>J808/Table10[[#Totals],[Product Revenue]]</f>
        <v>0.77705307325402051</v>
      </c>
      <c r="L808" t="str">
        <f>IF(Table10[[#This Row],[Cummuative %]]&lt;=0.8,"A",IF(Table10[[#This Row],[Cummuative %]]&lt;=0.95,"B","C"))</f>
        <v>A</v>
      </c>
    </row>
    <row r="809" spans="1:12" x14ac:dyDescent="0.3">
      <c r="A809" t="s">
        <v>1598</v>
      </c>
      <c r="B809" s="2">
        <v>40504.540972222225</v>
      </c>
      <c r="C809" s="3">
        <v>17.293055555550382</v>
      </c>
      <c r="E809" s="4" t="s">
        <v>1599</v>
      </c>
      <c r="F809">
        <v>146</v>
      </c>
      <c r="H809" t="s">
        <v>1600</v>
      </c>
      <c r="I809" s="1">
        <v>2579.6400000000003</v>
      </c>
      <c r="J809" s="5">
        <f t="shared" si="13"/>
        <v>6716051.8300000103</v>
      </c>
      <c r="K809" s="6">
        <f>J809/Table10[[#Totals],[Product Revenue]]</f>
        <v>0.77735165454447031</v>
      </c>
      <c r="L809" t="str">
        <f>IF(Table10[[#This Row],[Cummuative %]]&lt;=0.8,"A",IF(Table10[[#This Row],[Cummuative %]]&lt;=0.95,"B","C"))</f>
        <v>A</v>
      </c>
    </row>
    <row r="810" spans="1:12" x14ac:dyDescent="0.3">
      <c r="A810" t="s">
        <v>1601</v>
      </c>
      <c r="B810" s="2">
        <v>40489.665277777778</v>
      </c>
      <c r="C810" s="3">
        <v>32.16874999999709</v>
      </c>
      <c r="E810" s="4" t="s">
        <v>417</v>
      </c>
      <c r="F810">
        <v>146</v>
      </c>
      <c r="H810" t="s">
        <v>1236</v>
      </c>
      <c r="I810" s="1">
        <v>2578.200000000003</v>
      </c>
      <c r="J810" s="5">
        <f t="shared" si="13"/>
        <v>6718630.0300000105</v>
      </c>
      <c r="K810" s="6">
        <f>J810/Table10[[#Totals],[Product Revenue]]</f>
        <v>0.77765006916164081</v>
      </c>
      <c r="L810" t="str">
        <f>IF(Table10[[#This Row],[Cummuative %]]&lt;=0.8,"A",IF(Table10[[#This Row],[Cummuative %]]&lt;=0.95,"B","C"))</f>
        <v>A</v>
      </c>
    </row>
    <row r="811" spans="1:12" x14ac:dyDescent="0.3">
      <c r="A811" t="s">
        <v>1602</v>
      </c>
      <c r="B811" s="2">
        <v>40417.634722222225</v>
      </c>
      <c r="C811" s="3">
        <v>104.19930555555038</v>
      </c>
      <c r="E811" s="4" t="s">
        <v>1603</v>
      </c>
      <c r="F811">
        <v>145</v>
      </c>
      <c r="H811" t="s">
        <v>1604</v>
      </c>
      <c r="I811" s="1">
        <v>2573.2499999999973</v>
      </c>
      <c r="J811" s="5">
        <f t="shared" si="13"/>
        <v>6721203.2800000105</v>
      </c>
      <c r="K811" s="6">
        <f>J811/Table10[[#Totals],[Product Revenue]]</f>
        <v>0.77794791083941361</v>
      </c>
      <c r="L811" t="str">
        <f>IF(Table10[[#This Row],[Cummuative %]]&lt;=0.8,"A",IF(Table10[[#This Row],[Cummuative %]]&lt;=0.95,"B","C"))</f>
        <v>A</v>
      </c>
    </row>
    <row r="812" spans="1:12" x14ac:dyDescent="0.3">
      <c r="A812" t="s">
        <v>1605</v>
      </c>
      <c r="B812" s="2">
        <v>40417.634722222225</v>
      </c>
      <c r="C812" s="3">
        <v>104.19930555555038</v>
      </c>
      <c r="E812" s="4" t="s">
        <v>1369</v>
      </c>
      <c r="F812">
        <v>145</v>
      </c>
      <c r="H812" t="s">
        <v>1448</v>
      </c>
      <c r="I812" s="1">
        <v>2572.5000000000014</v>
      </c>
      <c r="J812" s="5">
        <f t="shared" si="13"/>
        <v>6723775.7800000105</v>
      </c>
      <c r="K812" s="6">
        <f>J812/Table10[[#Totals],[Product Revenue]]</f>
        <v>0.77824566570818687</v>
      </c>
      <c r="L812" t="str">
        <f>IF(Table10[[#This Row],[Cummuative %]]&lt;=0.8,"A",IF(Table10[[#This Row],[Cummuative %]]&lt;=0.95,"B","C"))</f>
        <v>A</v>
      </c>
    </row>
    <row r="813" spans="1:12" x14ac:dyDescent="0.3">
      <c r="A813" t="s">
        <v>1606</v>
      </c>
      <c r="B813" s="2">
        <v>40417.634722222225</v>
      </c>
      <c r="C813" s="3">
        <v>104.19930555555038</v>
      </c>
      <c r="E813" s="4" t="s">
        <v>838</v>
      </c>
      <c r="F813">
        <v>145</v>
      </c>
      <c r="H813" t="s">
        <v>1607</v>
      </c>
      <c r="I813" s="1">
        <v>2568.5100000000002</v>
      </c>
      <c r="J813" s="5">
        <f t="shared" si="13"/>
        <v>6726344.2900000103</v>
      </c>
      <c r="K813" s="6">
        <f>J813/Table10[[#Totals],[Product Revenue]]</f>
        <v>0.77854295875308188</v>
      </c>
      <c r="L813" t="str">
        <f>IF(Table10[[#This Row],[Cummuative %]]&lt;=0.8,"A",IF(Table10[[#This Row],[Cummuative %]]&lt;=0.95,"B","C"))</f>
        <v>A</v>
      </c>
    </row>
    <row r="814" spans="1:12" x14ac:dyDescent="0.3">
      <c r="A814" t="s">
        <v>1608</v>
      </c>
      <c r="B814" s="2">
        <v>40266.699999999997</v>
      </c>
      <c r="C814" s="3">
        <v>255.1340277777781</v>
      </c>
      <c r="E814" s="4" t="s">
        <v>1609</v>
      </c>
      <c r="F814">
        <v>145</v>
      </c>
      <c r="H814" t="s">
        <v>1014</v>
      </c>
      <c r="I814" s="1">
        <v>2566.5500000000002</v>
      </c>
      <c r="J814" s="5">
        <f t="shared" si="13"/>
        <v>6728910.8400000101</v>
      </c>
      <c r="K814" s="6">
        <f>J814/Table10[[#Totals],[Product Revenue]]</f>
        <v>0.77884002493712456</v>
      </c>
      <c r="L814" t="str">
        <f>IF(Table10[[#This Row],[Cummuative %]]&lt;=0.8,"A",IF(Table10[[#This Row],[Cummuative %]]&lt;=0.95,"B","C"))</f>
        <v>A</v>
      </c>
    </row>
    <row r="815" spans="1:12" x14ac:dyDescent="0.3">
      <c r="A815" t="s">
        <v>1610</v>
      </c>
      <c r="B815" s="2">
        <v>40263.594444444447</v>
      </c>
      <c r="C815" s="3">
        <v>258.23958333332848</v>
      </c>
      <c r="E815" s="4" t="s">
        <v>1611</v>
      </c>
      <c r="F815">
        <v>145</v>
      </c>
      <c r="H815" t="s">
        <v>1432</v>
      </c>
      <c r="I815" s="1">
        <v>2565.9999999999964</v>
      </c>
      <c r="J815" s="5">
        <f t="shared" si="13"/>
        <v>6731476.8400000101</v>
      </c>
      <c r="K815" s="6">
        <f>J815/Table10[[#Totals],[Product Revenue]]</f>
        <v>0.77913702746123426</v>
      </c>
      <c r="L815" t="str">
        <f>IF(Table10[[#This Row],[Cummuative %]]&lt;=0.8,"A",IF(Table10[[#This Row],[Cummuative %]]&lt;=0.95,"B","C"))</f>
        <v>A</v>
      </c>
    </row>
    <row r="816" spans="1:12" x14ac:dyDescent="0.3">
      <c r="A816" t="s">
        <v>1612</v>
      </c>
      <c r="B816" s="2">
        <v>40455.540277777778</v>
      </c>
      <c r="C816" s="3">
        <v>66.29374999999709</v>
      </c>
      <c r="E816" s="4" t="s">
        <v>1613</v>
      </c>
      <c r="F816">
        <v>145</v>
      </c>
      <c r="H816" t="s">
        <v>1614</v>
      </c>
      <c r="I816" s="1">
        <v>2565.6</v>
      </c>
      <c r="J816" s="5">
        <f t="shared" si="13"/>
        <v>6734042.4400000097</v>
      </c>
      <c r="K816" s="6">
        <f>J816/Table10[[#Totals],[Product Revenue]]</f>
        <v>0.77943398368721062</v>
      </c>
      <c r="L816" t="str">
        <f>IF(Table10[[#This Row],[Cummuative %]]&lt;=0.8,"A",IF(Table10[[#This Row],[Cummuative %]]&lt;=0.95,"B","C"))</f>
        <v>A</v>
      </c>
    </row>
    <row r="817" spans="1:12" x14ac:dyDescent="0.3">
      <c r="A817" t="s">
        <v>1615</v>
      </c>
      <c r="B817" s="2">
        <v>40520.549305555556</v>
      </c>
      <c r="C817" s="3">
        <v>1.2847222222189885</v>
      </c>
      <c r="E817" s="4" t="s">
        <v>1616</v>
      </c>
      <c r="F817">
        <v>144</v>
      </c>
      <c r="H817" t="s">
        <v>1160</v>
      </c>
      <c r="I817" s="1">
        <v>2549.3199999999983</v>
      </c>
      <c r="J817" s="5">
        <f t="shared" si="13"/>
        <v>6736591.76000001</v>
      </c>
      <c r="K817" s="6">
        <f>J817/Table10[[#Totals],[Product Revenue]]</f>
        <v>0.77972905557916827</v>
      </c>
      <c r="L817" t="str">
        <f>IF(Table10[[#This Row],[Cummuative %]]&lt;=0.8,"A",IF(Table10[[#This Row],[Cummuative %]]&lt;=0.95,"B","C"))</f>
        <v>A</v>
      </c>
    </row>
    <row r="818" spans="1:12" x14ac:dyDescent="0.3">
      <c r="A818" t="s">
        <v>1203</v>
      </c>
      <c r="B818" s="2">
        <v>40520.45208333333</v>
      </c>
      <c r="C818" s="3">
        <v>1.3819444444452529</v>
      </c>
      <c r="E818" s="4" t="s">
        <v>1617</v>
      </c>
      <c r="F818">
        <v>144</v>
      </c>
      <c r="H818" t="s">
        <v>1618</v>
      </c>
      <c r="I818" s="1">
        <v>2533.6499999999996</v>
      </c>
      <c r="J818" s="5">
        <f t="shared" si="13"/>
        <v>6739125.4100000104</v>
      </c>
      <c r="K818" s="6">
        <f>J818/Table10[[#Totals],[Product Revenue]]</f>
        <v>0.78002231374176001</v>
      </c>
      <c r="L818" t="str">
        <f>IF(Table10[[#This Row],[Cummuative %]]&lt;=0.8,"A",IF(Table10[[#This Row],[Cummuative %]]&lt;=0.95,"B","C"))</f>
        <v>A</v>
      </c>
    </row>
    <row r="819" spans="1:12" x14ac:dyDescent="0.3">
      <c r="A819" t="s">
        <v>1619</v>
      </c>
      <c r="B819" s="2">
        <v>40520.45208333333</v>
      </c>
      <c r="C819" s="3">
        <v>1.3819444444452529</v>
      </c>
      <c r="E819" s="4" t="s">
        <v>1620</v>
      </c>
      <c r="F819">
        <v>144</v>
      </c>
      <c r="H819" t="s">
        <v>1485</v>
      </c>
      <c r="I819" s="1">
        <v>2532.6799999999994</v>
      </c>
      <c r="J819" s="5">
        <f t="shared" si="13"/>
        <v>6741658.0900000101</v>
      </c>
      <c r="K819" s="6">
        <f>J819/Table10[[#Totals],[Product Revenue]]</f>
        <v>0.78031545963137883</v>
      </c>
      <c r="L819" t="str">
        <f>IF(Table10[[#This Row],[Cummuative %]]&lt;=0.8,"A",IF(Table10[[#This Row],[Cummuative %]]&lt;=0.95,"B","C"))</f>
        <v>A</v>
      </c>
    </row>
    <row r="820" spans="1:12" x14ac:dyDescent="0.3">
      <c r="A820" t="s">
        <v>1621</v>
      </c>
      <c r="B820" s="2">
        <v>40515.51666666667</v>
      </c>
      <c r="C820" s="3">
        <v>6.3173611111051287</v>
      </c>
      <c r="E820" s="4" t="s">
        <v>1622</v>
      </c>
      <c r="F820">
        <v>144</v>
      </c>
      <c r="H820" t="s">
        <v>892</v>
      </c>
      <c r="I820" s="1">
        <v>2532.5500000000002</v>
      </c>
      <c r="J820" s="5">
        <f t="shared" si="13"/>
        <v>6744190.6400000099</v>
      </c>
      <c r="K820" s="6">
        <f>J820/Table10[[#Totals],[Product Revenue]]</f>
        <v>0.78060859047410447</v>
      </c>
      <c r="L820" t="str">
        <f>IF(Table10[[#This Row],[Cummuative %]]&lt;=0.8,"A",IF(Table10[[#This Row],[Cummuative %]]&lt;=0.95,"B","C"))</f>
        <v>A</v>
      </c>
    </row>
    <row r="821" spans="1:12" x14ac:dyDescent="0.3">
      <c r="A821" t="s">
        <v>1550</v>
      </c>
      <c r="B821" s="2">
        <v>40521.477777777778</v>
      </c>
      <c r="C821" s="3">
        <v>0.35624999999708962</v>
      </c>
      <c r="E821" s="4" t="s">
        <v>1623</v>
      </c>
      <c r="F821">
        <v>144</v>
      </c>
      <c r="H821" t="s">
        <v>1624</v>
      </c>
      <c r="I821" s="1">
        <v>2532.3599999999997</v>
      </c>
      <c r="J821" s="5">
        <f t="shared" si="13"/>
        <v>6746723.0000000102</v>
      </c>
      <c r="K821" s="6">
        <f>J821/Table10[[#Totals],[Product Revenue]]</f>
        <v>0.7809016993252168</v>
      </c>
      <c r="L821" t="str">
        <f>IF(Table10[[#This Row],[Cummuative %]]&lt;=0.8,"A",IF(Table10[[#This Row],[Cummuative %]]&lt;=0.95,"B","C"))</f>
        <v>A</v>
      </c>
    </row>
    <row r="822" spans="1:12" x14ac:dyDescent="0.3">
      <c r="A822" t="s">
        <v>1625</v>
      </c>
      <c r="B822" s="2">
        <v>40520.524305555555</v>
      </c>
      <c r="C822" s="3">
        <v>1.3097222222204437</v>
      </c>
      <c r="E822" s="4" t="s">
        <v>1111</v>
      </c>
      <c r="F822">
        <v>144</v>
      </c>
      <c r="H822" t="s">
        <v>685</v>
      </c>
      <c r="I822" s="1">
        <v>2526.7600000000002</v>
      </c>
      <c r="J822" s="5">
        <f t="shared" si="13"/>
        <v>6749249.76000001</v>
      </c>
      <c r="K822" s="6">
        <f>J822/Table10[[#Totals],[Product Revenue]]</f>
        <v>0.78119416000246511</v>
      </c>
      <c r="L822" t="str">
        <f>IF(Table10[[#This Row],[Cummuative %]]&lt;=0.8,"A",IF(Table10[[#This Row],[Cummuative %]]&lt;=0.95,"B","C"))</f>
        <v>A</v>
      </c>
    </row>
    <row r="823" spans="1:12" x14ac:dyDescent="0.3">
      <c r="A823" t="s">
        <v>1626</v>
      </c>
      <c r="B823" s="2">
        <v>40520.609722222223</v>
      </c>
      <c r="C823" s="3">
        <v>1.2243055555518367</v>
      </c>
      <c r="E823" s="4" t="s">
        <v>1627</v>
      </c>
      <c r="F823">
        <v>143</v>
      </c>
      <c r="H823" t="s">
        <v>712</v>
      </c>
      <c r="I823" s="1">
        <v>2525.3599999999997</v>
      </c>
      <c r="J823" s="5">
        <f t="shared" si="13"/>
        <v>6751775.1200000104</v>
      </c>
      <c r="K823" s="6">
        <f>J823/Table10[[#Totals],[Product Revenue]]</f>
        <v>0.78148645863624755</v>
      </c>
      <c r="L823" t="str">
        <f>IF(Table10[[#This Row],[Cummuative %]]&lt;=0.8,"A",IF(Table10[[#This Row],[Cummuative %]]&lt;=0.95,"B","C"))</f>
        <v>A</v>
      </c>
    </row>
    <row r="824" spans="1:12" x14ac:dyDescent="0.3">
      <c r="A824" t="s">
        <v>1628</v>
      </c>
      <c r="B824" s="2">
        <v>40521.511805555558</v>
      </c>
      <c r="C824" s="3">
        <v>0.32222222221753327</v>
      </c>
      <c r="E824" s="4" t="s">
        <v>1629</v>
      </c>
      <c r="F824">
        <v>143</v>
      </c>
      <c r="H824" t="s">
        <v>1037</v>
      </c>
      <c r="I824" s="1">
        <v>2525.2400000000007</v>
      </c>
      <c r="J824" s="5">
        <f t="shared" si="13"/>
        <v>6754300.3600000106</v>
      </c>
      <c r="K824" s="6">
        <f>J824/Table10[[#Totals],[Product Revenue]]</f>
        <v>0.78177874338058995</v>
      </c>
      <c r="L824" t="str">
        <f>IF(Table10[[#This Row],[Cummuative %]]&lt;=0.8,"A",IF(Table10[[#This Row],[Cummuative %]]&lt;=0.95,"B","C"))</f>
        <v>A</v>
      </c>
    </row>
    <row r="825" spans="1:12" x14ac:dyDescent="0.3">
      <c r="A825" t="s">
        <v>1518</v>
      </c>
      <c r="B825" s="2">
        <v>40520.52847222222</v>
      </c>
      <c r="C825" s="3">
        <v>1.3055555555547471</v>
      </c>
      <c r="E825" s="4" t="s">
        <v>1630</v>
      </c>
      <c r="F825">
        <v>143</v>
      </c>
      <c r="H825" t="s">
        <v>1407</v>
      </c>
      <c r="I825" s="1">
        <v>2522.8500000000004</v>
      </c>
      <c r="J825" s="5">
        <f t="shared" si="13"/>
        <v>6756823.2100000102</v>
      </c>
      <c r="K825" s="6">
        <f>J825/Table10[[#Totals],[Product Revenue]]</f>
        <v>0.78207075149358674</v>
      </c>
      <c r="L825" t="str">
        <f>IF(Table10[[#This Row],[Cummuative %]]&lt;=0.8,"A",IF(Table10[[#This Row],[Cummuative %]]&lt;=0.95,"B","C"))</f>
        <v>A</v>
      </c>
    </row>
    <row r="826" spans="1:12" x14ac:dyDescent="0.3">
      <c r="A826" t="s">
        <v>1574</v>
      </c>
      <c r="B826" s="2">
        <v>40520.524305555555</v>
      </c>
      <c r="C826" s="3">
        <v>1.3097222222204437</v>
      </c>
      <c r="E826" s="4" t="s">
        <v>1631</v>
      </c>
      <c r="F826">
        <v>143</v>
      </c>
      <c r="H826" t="s">
        <v>1632</v>
      </c>
      <c r="I826" s="1">
        <v>2522.4899999999998</v>
      </c>
      <c r="J826" s="5">
        <f t="shared" si="13"/>
        <v>6759345.7000000104</v>
      </c>
      <c r="K826" s="6">
        <f>J826/Table10[[#Totals],[Product Revenue]]</f>
        <v>0.78236271793826384</v>
      </c>
      <c r="L826" t="str">
        <f>IF(Table10[[#This Row],[Cummuative %]]&lt;=0.8,"A",IF(Table10[[#This Row],[Cummuative %]]&lt;=0.95,"B","C"))</f>
        <v>A</v>
      </c>
    </row>
    <row r="827" spans="1:12" x14ac:dyDescent="0.3">
      <c r="A827" t="s">
        <v>1170</v>
      </c>
      <c r="B827" s="2">
        <v>40521.477777777778</v>
      </c>
      <c r="C827" s="3">
        <v>0.35624999999708962</v>
      </c>
      <c r="E827" s="4" t="s">
        <v>1633</v>
      </c>
      <c r="F827">
        <v>142</v>
      </c>
      <c r="H827" t="s">
        <v>74</v>
      </c>
      <c r="I827" s="1">
        <v>2520.0499999999988</v>
      </c>
      <c r="J827" s="5">
        <f t="shared" si="13"/>
        <v>6761865.7500000102</v>
      </c>
      <c r="K827" s="6">
        <f>J827/Table10[[#Totals],[Product Revenue]]</f>
        <v>0.78265440196432867</v>
      </c>
      <c r="L827" t="str">
        <f>IF(Table10[[#This Row],[Cummuative %]]&lt;=0.8,"A",IF(Table10[[#This Row],[Cummuative %]]&lt;=0.95,"B","C"))</f>
        <v>A</v>
      </c>
    </row>
    <row r="828" spans="1:12" x14ac:dyDescent="0.3">
      <c r="A828" t="s">
        <v>1618</v>
      </c>
      <c r="B828" s="2">
        <v>40507.813888888886</v>
      </c>
      <c r="C828" s="3">
        <v>14.020138888889051</v>
      </c>
      <c r="E828" s="4" t="s">
        <v>1634</v>
      </c>
      <c r="F828">
        <v>142</v>
      </c>
      <c r="H828" t="s">
        <v>1176</v>
      </c>
      <c r="I828" s="1">
        <v>2505.0600000000009</v>
      </c>
      <c r="J828" s="5">
        <f t="shared" si="13"/>
        <v>6764370.8100000098</v>
      </c>
      <c r="K828" s="6">
        <f>J828/Table10[[#Totals],[Product Revenue]]</f>
        <v>0.78294435096785397</v>
      </c>
      <c r="L828" t="str">
        <f>IF(Table10[[#This Row],[Cummuative %]]&lt;=0.8,"A",IF(Table10[[#This Row],[Cummuative %]]&lt;=0.95,"B","C"))</f>
        <v>A</v>
      </c>
    </row>
    <row r="829" spans="1:12" x14ac:dyDescent="0.3">
      <c r="A829" t="s">
        <v>1132</v>
      </c>
      <c r="B829" s="2">
        <v>40433.478472222225</v>
      </c>
      <c r="C829" s="3">
        <v>88.355555555550382</v>
      </c>
      <c r="E829" s="4" t="s">
        <v>1543</v>
      </c>
      <c r="F829">
        <v>142</v>
      </c>
      <c r="H829" t="s">
        <v>1635</v>
      </c>
      <c r="I829" s="1">
        <v>2501.5500000000002</v>
      </c>
      <c r="J829" s="5">
        <f t="shared" si="13"/>
        <v>6766872.3600000096</v>
      </c>
      <c r="K829" s="6">
        <f>J829/Table10[[#Totals],[Product Revenue]]</f>
        <v>0.78323389370526098</v>
      </c>
      <c r="L829" t="str">
        <f>IF(Table10[[#This Row],[Cummuative %]]&lt;=0.8,"A",IF(Table10[[#This Row],[Cummuative %]]&lt;=0.95,"B","C"))</f>
        <v>A</v>
      </c>
    </row>
    <row r="830" spans="1:12" x14ac:dyDescent="0.3">
      <c r="A830" t="s">
        <v>1636</v>
      </c>
      <c r="B830" s="2">
        <v>40163.736111111109</v>
      </c>
      <c r="C830" s="3">
        <v>358.0979166666657</v>
      </c>
      <c r="E830" s="4" t="s">
        <v>1637</v>
      </c>
      <c r="F830">
        <v>142</v>
      </c>
      <c r="H830" t="s">
        <v>1638</v>
      </c>
      <c r="I830" s="1">
        <v>2483.7500000000023</v>
      </c>
      <c r="J830" s="5">
        <f t="shared" si="13"/>
        <v>6769356.1100000096</v>
      </c>
      <c r="K830" s="6">
        <f>J830/Table10[[#Totals],[Product Revenue]]</f>
        <v>0.78352137617574324</v>
      </c>
      <c r="L830" t="str">
        <f>IF(Table10[[#This Row],[Cummuative %]]&lt;=0.8,"A",IF(Table10[[#This Row],[Cummuative %]]&lt;=0.95,"B","C"))</f>
        <v>A</v>
      </c>
    </row>
    <row r="831" spans="1:12" x14ac:dyDescent="0.3">
      <c r="A831" t="s">
        <v>1639</v>
      </c>
      <c r="B831" s="2">
        <v>40503.675694444442</v>
      </c>
      <c r="C831" s="3">
        <v>18.158333333332848</v>
      </c>
      <c r="E831" s="4" t="s">
        <v>1339</v>
      </c>
      <c r="F831">
        <v>142</v>
      </c>
      <c r="H831" t="s">
        <v>730</v>
      </c>
      <c r="I831" s="1">
        <v>2483.6999999999994</v>
      </c>
      <c r="J831" s="5">
        <f t="shared" si="13"/>
        <v>6771839.8100000098</v>
      </c>
      <c r="K831" s="6">
        <f>J831/Table10[[#Totals],[Product Revenue]]</f>
        <v>0.78380885285895874</v>
      </c>
      <c r="L831" t="str">
        <f>IF(Table10[[#This Row],[Cummuative %]]&lt;=0.8,"A",IF(Table10[[#This Row],[Cummuative %]]&lt;=0.95,"B","C"))</f>
        <v>A</v>
      </c>
    </row>
    <row r="832" spans="1:12" x14ac:dyDescent="0.3">
      <c r="A832" t="s">
        <v>1463</v>
      </c>
      <c r="B832" s="2">
        <v>40268.591666666667</v>
      </c>
      <c r="C832" s="3">
        <v>253.24236111110804</v>
      </c>
      <c r="E832" s="4" t="s">
        <v>1640</v>
      </c>
      <c r="F832">
        <v>141</v>
      </c>
      <c r="H832" t="s">
        <v>1641</v>
      </c>
      <c r="I832" s="1">
        <v>2482.3500000000017</v>
      </c>
      <c r="J832" s="5">
        <f t="shared" si="13"/>
        <v>6774322.1600000095</v>
      </c>
      <c r="K832" s="6">
        <f>J832/Table10[[#Totals],[Product Revenue]]</f>
        <v>0.78409617328597492</v>
      </c>
      <c r="L832" t="str">
        <f>IF(Table10[[#This Row],[Cummuative %]]&lt;=0.8,"A",IF(Table10[[#This Row],[Cummuative %]]&lt;=0.95,"B","C"))</f>
        <v>A</v>
      </c>
    </row>
    <row r="833" spans="1:12" x14ac:dyDescent="0.3">
      <c r="A833" t="s">
        <v>1642</v>
      </c>
      <c r="B833" s="2">
        <v>40482.677777777775</v>
      </c>
      <c r="C833" s="3">
        <v>39.15625</v>
      </c>
      <c r="E833" s="4" t="s">
        <v>1115</v>
      </c>
      <c r="F833">
        <v>141</v>
      </c>
      <c r="H833" t="s">
        <v>1566</v>
      </c>
      <c r="I833" s="1">
        <v>2482.2599999999979</v>
      </c>
      <c r="J833" s="5">
        <f t="shared" si="13"/>
        <v>6776804.4200000092</v>
      </c>
      <c r="K833" s="6">
        <f>J833/Table10[[#Totals],[Product Revenue]]</f>
        <v>0.78438348329591112</v>
      </c>
      <c r="L833" t="str">
        <f>IF(Table10[[#This Row],[Cummuative %]]&lt;=0.8,"A",IF(Table10[[#This Row],[Cummuative %]]&lt;=0.95,"B","C"))</f>
        <v>A</v>
      </c>
    </row>
    <row r="834" spans="1:12" x14ac:dyDescent="0.3">
      <c r="A834" t="s">
        <v>449</v>
      </c>
      <c r="B834" s="2">
        <v>40521.834027777775</v>
      </c>
      <c r="C834" s="3">
        <v>0</v>
      </c>
      <c r="E834" s="4" t="s">
        <v>1643</v>
      </c>
      <c r="F834">
        <v>141</v>
      </c>
      <c r="H834" t="s">
        <v>1644</v>
      </c>
      <c r="I834" s="1">
        <v>2481.8399999999983</v>
      </c>
      <c r="J834" s="5">
        <f t="shared" si="13"/>
        <v>6779286.2600000091</v>
      </c>
      <c r="K834" s="6">
        <f>J834/Table10[[#Totals],[Product Revenue]]</f>
        <v>0.78467074469280751</v>
      </c>
      <c r="L834" t="str">
        <f>IF(Table10[[#This Row],[Cummuative %]]&lt;=0.8,"A",IF(Table10[[#This Row],[Cummuative %]]&lt;=0.95,"B","C"))</f>
        <v>A</v>
      </c>
    </row>
    <row r="835" spans="1:12" x14ac:dyDescent="0.3">
      <c r="A835" t="s">
        <v>1645</v>
      </c>
      <c r="B835" s="2">
        <v>40163.669444444444</v>
      </c>
      <c r="C835" s="3">
        <v>358.16458333333139</v>
      </c>
      <c r="E835" s="4" t="s">
        <v>1646</v>
      </c>
      <c r="F835">
        <v>141</v>
      </c>
      <c r="H835" t="s">
        <v>466</v>
      </c>
      <c r="I835" s="1">
        <v>2480.7499999999995</v>
      </c>
      <c r="J835" s="5">
        <f t="shared" si="13"/>
        <v>6781767.0100000091</v>
      </c>
      <c r="K835" s="6">
        <f>J835/Table10[[#Totals],[Product Revenue]]</f>
        <v>0.78495787992729116</v>
      </c>
      <c r="L835" t="str">
        <f>IF(Table10[[#This Row],[Cummuative %]]&lt;=0.8,"A",IF(Table10[[#This Row],[Cummuative %]]&lt;=0.95,"B","C"))</f>
        <v>A</v>
      </c>
    </row>
    <row r="836" spans="1:12" x14ac:dyDescent="0.3">
      <c r="A836" t="s">
        <v>289</v>
      </c>
      <c r="B836" s="2">
        <v>40521.813888888886</v>
      </c>
      <c r="C836" s="3">
        <v>2.0138888889050577E-2</v>
      </c>
      <c r="E836" s="4" t="s">
        <v>1647</v>
      </c>
      <c r="F836">
        <v>141</v>
      </c>
      <c r="H836" t="s">
        <v>1518</v>
      </c>
      <c r="I836" s="1">
        <v>2468.5499999999997</v>
      </c>
      <c r="J836" s="5">
        <f t="shared" si="13"/>
        <v>6784235.5600000089</v>
      </c>
      <c r="K836" s="6">
        <f>J836/Table10[[#Totals],[Product Revenue]]</f>
        <v>0.78524360306871388</v>
      </c>
      <c r="L836" t="str">
        <f>IF(Table10[[#This Row],[Cummuative %]]&lt;=0.8,"A",IF(Table10[[#This Row],[Cummuative %]]&lt;=0.95,"B","C"))</f>
        <v>A</v>
      </c>
    </row>
    <row r="837" spans="1:12" x14ac:dyDescent="0.3">
      <c r="A837" t="s">
        <v>1648</v>
      </c>
      <c r="B837" s="2">
        <v>40468.678472222222</v>
      </c>
      <c r="C837" s="3">
        <v>53.155555555553292</v>
      </c>
      <c r="E837" s="4" t="s">
        <v>1591</v>
      </c>
      <c r="F837">
        <v>141</v>
      </c>
      <c r="H837" t="s">
        <v>1649</v>
      </c>
      <c r="I837" s="1">
        <v>2467.9799999999937</v>
      </c>
      <c r="J837" s="5">
        <f t="shared" si="13"/>
        <v>6786703.5400000094</v>
      </c>
      <c r="K837" s="6">
        <f>J837/Table10[[#Totals],[Product Revenue]]</f>
        <v>0.78552926023529701</v>
      </c>
      <c r="L837" t="str">
        <f>IF(Table10[[#This Row],[Cummuative %]]&lt;=0.8,"A",IF(Table10[[#This Row],[Cummuative %]]&lt;=0.95,"B","C"))</f>
        <v>A</v>
      </c>
    </row>
    <row r="838" spans="1:12" x14ac:dyDescent="0.3">
      <c r="A838" t="s">
        <v>436</v>
      </c>
      <c r="B838" s="2">
        <v>40521.813888888886</v>
      </c>
      <c r="C838" s="3">
        <v>2.0138888889050577E-2</v>
      </c>
      <c r="E838" s="4" t="s">
        <v>886</v>
      </c>
      <c r="F838">
        <v>141</v>
      </c>
      <c r="H838" t="s">
        <v>1444</v>
      </c>
      <c r="I838" s="1">
        <v>2466.87</v>
      </c>
      <c r="J838" s="5">
        <f t="shared" si="13"/>
        <v>6789170.4100000095</v>
      </c>
      <c r="K838" s="6">
        <f>J838/Table10[[#Totals],[Product Revenue]]</f>
        <v>0.78581478892456058</v>
      </c>
      <c r="L838" t="str">
        <f>IF(Table10[[#This Row],[Cummuative %]]&lt;=0.8,"A",IF(Table10[[#This Row],[Cummuative %]]&lt;=0.95,"B","C"))</f>
        <v>A</v>
      </c>
    </row>
    <row r="839" spans="1:12" x14ac:dyDescent="0.3">
      <c r="A839" t="s">
        <v>137</v>
      </c>
      <c r="B839" s="2">
        <v>40521.807638888888</v>
      </c>
      <c r="C839" s="3">
        <v>2.6388888887595385E-2</v>
      </c>
      <c r="E839" s="4" t="s">
        <v>470</v>
      </c>
      <c r="F839">
        <v>141</v>
      </c>
      <c r="H839" t="s">
        <v>160</v>
      </c>
      <c r="I839" s="1">
        <v>2465.48</v>
      </c>
      <c r="J839" s="5">
        <f t="shared" si="13"/>
        <v>6791635.8900000099</v>
      </c>
      <c r="K839" s="6">
        <f>J839/Table10[[#Totals],[Product Revenue]]</f>
        <v>0.78610015672781153</v>
      </c>
      <c r="L839" t="str">
        <f>IF(Table10[[#This Row],[Cummuative %]]&lt;=0.8,"A",IF(Table10[[#This Row],[Cummuative %]]&lt;=0.95,"B","C"))</f>
        <v>A</v>
      </c>
    </row>
    <row r="840" spans="1:12" x14ac:dyDescent="0.3">
      <c r="A840" t="s">
        <v>1444</v>
      </c>
      <c r="B840" s="2">
        <v>40517.509027777778</v>
      </c>
      <c r="C840" s="3">
        <v>4.3249999999970896</v>
      </c>
      <c r="E840" s="4" t="s">
        <v>1650</v>
      </c>
      <c r="F840">
        <v>140</v>
      </c>
      <c r="H840" t="s">
        <v>1637</v>
      </c>
      <c r="I840" s="1">
        <v>2461.5000000000005</v>
      </c>
      <c r="J840" s="5">
        <f t="shared" ref="J840:J903" si="14">J839+I840</f>
        <v>6794097.3900000099</v>
      </c>
      <c r="K840" s="6">
        <f>J840/Table10[[#Totals],[Product Revenue]]</f>
        <v>0.78638506386463769</v>
      </c>
      <c r="L840" t="str">
        <f>IF(Table10[[#This Row],[Cummuative %]]&lt;=0.8,"A",IF(Table10[[#This Row],[Cummuative %]]&lt;=0.95,"B","C"))</f>
        <v>A</v>
      </c>
    </row>
    <row r="841" spans="1:12" x14ac:dyDescent="0.3">
      <c r="A841" t="s">
        <v>567</v>
      </c>
      <c r="B841" s="2">
        <v>40513.706944444442</v>
      </c>
      <c r="C841" s="3">
        <v>8.1270833333328483</v>
      </c>
      <c r="E841" s="4" t="s">
        <v>1651</v>
      </c>
      <c r="F841">
        <v>140</v>
      </c>
      <c r="H841" t="s">
        <v>1459</v>
      </c>
      <c r="I841" s="1">
        <v>2457.0999999999995</v>
      </c>
      <c r="J841" s="5">
        <f t="shared" si="14"/>
        <v>6796554.4900000095</v>
      </c>
      <c r="K841" s="6">
        <f>J841/Table10[[#Totals],[Product Revenue]]</f>
        <v>0.78666946172199925</v>
      </c>
      <c r="L841" t="str">
        <f>IF(Table10[[#This Row],[Cummuative %]]&lt;=0.8,"A",IF(Table10[[#This Row],[Cummuative %]]&lt;=0.95,"B","C"))</f>
        <v>A</v>
      </c>
    </row>
    <row r="842" spans="1:12" x14ac:dyDescent="0.3">
      <c r="A842" t="s">
        <v>1652</v>
      </c>
      <c r="B842" s="2">
        <v>40161.65902777778</v>
      </c>
      <c r="C842" s="3">
        <v>360.17499999999563</v>
      </c>
      <c r="E842" s="4" t="s">
        <v>1653</v>
      </c>
      <c r="F842">
        <v>140</v>
      </c>
      <c r="H842" t="s">
        <v>916</v>
      </c>
      <c r="I842" s="1">
        <v>2456.96</v>
      </c>
      <c r="J842" s="5">
        <f t="shared" si="14"/>
        <v>6799011.4500000095</v>
      </c>
      <c r="K842" s="6">
        <f>J842/Table10[[#Totals],[Product Revenue]]</f>
        <v>0.78695384337501417</v>
      </c>
      <c r="L842" t="str">
        <f>IF(Table10[[#This Row],[Cummuative %]]&lt;=0.8,"A",IF(Table10[[#This Row],[Cummuative %]]&lt;=0.95,"B","C"))</f>
        <v>A</v>
      </c>
    </row>
    <row r="843" spans="1:12" x14ac:dyDescent="0.3">
      <c r="A843" t="s">
        <v>1654</v>
      </c>
      <c r="B843" s="2">
        <v>40441.474999999999</v>
      </c>
      <c r="C843" s="3">
        <v>80.359027777776646</v>
      </c>
      <c r="E843" s="4" t="s">
        <v>1655</v>
      </c>
      <c r="F843">
        <v>140</v>
      </c>
      <c r="H843" t="s">
        <v>1620</v>
      </c>
      <c r="I843" s="1">
        <v>2453.25</v>
      </c>
      <c r="J843" s="5">
        <f t="shared" si="14"/>
        <v>6801464.7000000095</v>
      </c>
      <c r="K843" s="6">
        <f>J843/Table10[[#Totals],[Product Revenue]]</f>
        <v>0.78723779561284424</v>
      </c>
      <c r="L843" t="str">
        <f>IF(Table10[[#This Row],[Cummuative %]]&lt;=0.8,"A",IF(Table10[[#This Row],[Cummuative %]]&lt;=0.95,"B","C"))</f>
        <v>A</v>
      </c>
    </row>
    <row r="844" spans="1:12" x14ac:dyDescent="0.3">
      <c r="A844" t="s">
        <v>927</v>
      </c>
      <c r="B844" s="2">
        <v>40503.675694444442</v>
      </c>
      <c r="C844" s="3">
        <v>18.158333333332848</v>
      </c>
      <c r="E844" s="4" t="s">
        <v>1574</v>
      </c>
      <c r="F844">
        <v>140</v>
      </c>
      <c r="H844" t="s">
        <v>1265</v>
      </c>
      <c r="I844" s="1">
        <v>2450.0000000000014</v>
      </c>
      <c r="J844" s="5">
        <f t="shared" si="14"/>
        <v>6803914.7000000095</v>
      </c>
      <c r="K844" s="6">
        <f>J844/Table10[[#Totals],[Product Revenue]]</f>
        <v>0.78752137167834246</v>
      </c>
      <c r="L844" t="str">
        <f>IF(Table10[[#This Row],[Cummuative %]]&lt;=0.8,"A",IF(Table10[[#This Row],[Cummuative %]]&lt;=0.95,"B","C"))</f>
        <v>A</v>
      </c>
    </row>
    <row r="845" spans="1:12" x14ac:dyDescent="0.3">
      <c r="A845" t="s">
        <v>1656</v>
      </c>
      <c r="B845" s="2">
        <v>40451.511111111111</v>
      </c>
      <c r="C845" s="3">
        <v>70.322916666664241</v>
      </c>
      <c r="E845" s="4" t="s">
        <v>1230</v>
      </c>
      <c r="F845">
        <v>140</v>
      </c>
      <c r="H845" t="s">
        <v>1095</v>
      </c>
      <c r="I845" s="1">
        <v>2444.4000000000005</v>
      </c>
      <c r="J845" s="5">
        <f t="shared" si="14"/>
        <v>6806359.1000000099</v>
      </c>
      <c r="K845" s="6">
        <f>J845/Table10[[#Totals],[Product Revenue]]</f>
        <v>0.78780429956997688</v>
      </c>
      <c r="L845" t="str">
        <f>IF(Table10[[#This Row],[Cummuative %]]&lt;=0.8,"A",IF(Table10[[#This Row],[Cummuative %]]&lt;=0.95,"B","C"))</f>
        <v>A</v>
      </c>
    </row>
    <row r="846" spans="1:12" x14ac:dyDescent="0.3">
      <c r="A846" t="s">
        <v>1657</v>
      </c>
      <c r="B846" s="2">
        <v>40521.543749999997</v>
      </c>
      <c r="C846" s="3">
        <v>0.29027777777810115</v>
      </c>
      <c r="E846" s="4" t="s">
        <v>909</v>
      </c>
      <c r="F846">
        <v>140</v>
      </c>
      <c r="H846" t="s">
        <v>1222</v>
      </c>
      <c r="I846" s="1">
        <v>2440.6499999999987</v>
      </c>
      <c r="J846" s="5">
        <f t="shared" si="14"/>
        <v>6808799.7500000102</v>
      </c>
      <c r="K846" s="6">
        <f>J846/Table10[[#Totals],[Product Revenue]]</f>
        <v>0.78808679341661292</v>
      </c>
      <c r="L846" t="str">
        <f>IF(Table10[[#This Row],[Cummuative %]]&lt;=0.8,"A",IF(Table10[[#This Row],[Cummuative %]]&lt;=0.95,"B","C"))</f>
        <v>A</v>
      </c>
    </row>
    <row r="847" spans="1:12" x14ac:dyDescent="0.3">
      <c r="A847" t="s">
        <v>1140</v>
      </c>
      <c r="B847" s="2">
        <v>40518.540972222225</v>
      </c>
      <c r="C847" s="3">
        <v>3.2930555555503815</v>
      </c>
      <c r="E847" s="4" t="s">
        <v>1658</v>
      </c>
      <c r="F847">
        <v>139</v>
      </c>
      <c r="H847" t="s">
        <v>1659</v>
      </c>
      <c r="I847" s="1">
        <v>2425.71</v>
      </c>
      <c r="J847" s="5">
        <f t="shared" si="14"/>
        <v>6811225.4600000102</v>
      </c>
      <c r="K847" s="6">
        <f>J847/Table10[[#Totals],[Product Revenue]]</f>
        <v>0.7883675580279762</v>
      </c>
      <c r="L847" t="str">
        <f>IF(Table10[[#This Row],[Cummuative %]]&lt;=0.8,"A",IF(Table10[[#This Row],[Cummuative %]]&lt;=0.95,"B","C"))</f>
        <v>A</v>
      </c>
    </row>
    <row r="848" spans="1:12" x14ac:dyDescent="0.3">
      <c r="A848" t="s">
        <v>1660</v>
      </c>
      <c r="B848" s="2">
        <v>40164.46597222222</v>
      </c>
      <c r="C848" s="3">
        <v>357.36805555555475</v>
      </c>
      <c r="E848" s="4" t="s">
        <v>1393</v>
      </c>
      <c r="F848">
        <v>139</v>
      </c>
      <c r="H848" t="s">
        <v>1661</v>
      </c>
      <c r="I848" s="1">
        <v>2424.0000000000018</v>
      </c>
      <c r="J848" s="5">
        <f t="shared" si="14"/>
        <v>6813649.4600000102</v>
      </c>
      <c r="K848" s="6">
        <f>J848/Table10[[#Totals],[Product Revenue]]</f>
        <v>0.78864812471482015</v>
      </c>
      <c r="L848" t="str">
        <f>IF(Table10[[#This Row],[Cummuative %]]&lt;=0.8,"A",IF(Table10[[#This Row],[Cummuative %]]&lt;=0.95,"B","C"))</f>
        <v>A</v>
      </c>
    </row>
    <row r="849" spans="1:12" x14ac:dyDescent="0.3">
      <c r="A849" t="s">
        <v>923</v>
      </c>
      <c r="B849" s="2">
        <v>40518.476388888892</v>
      </c>
      <c r="C849" s="3">
        <v>3.3576388888832298</v>
      </c>
      <c r="E849" s="4" t="s">
        <v>1134</v>
      </c>
      <c r="F849">
        <v>139</v>
      </c>
      <c r="H849" t="s">
        <v>1662</v>
      </c>
      <c r="I849" s="1">
        <v>2423.5499999999993</v>
      </c>
      <c r="J849" s="5">
        <f t="shared" si="14"/>
        <v>6816073.01000001</v>
      </c>
      <c r="K849" s="6">
        <f>J849/Table10[[#Totals],[Product Revenue]]</f>
        <v>0.78892863931626434</v>
      </c>
      <c r="L849" t="str">
        <f>IF(Table10[[#This Row],[Cummuative %]]&lt;=0.8,"A",IF(Table10[[#This Row],[Cummuative %]]&lt;=0.95,"B","C"))</f>
        <v>A</v>
      </c>
    </row>
    <row r="850" spans="1:12" x14ac:dyDescent="0.3">
      <c r="A850" t="s">
        <v>341</v>
      </c>
      <c r="B850" s="2">
        <v>40521.419444444444</v>
      </c>
      <c r="C850" s="3">
        <v>0.41458333333139308</v>
      </c>
      <c r="E850" s="4" t="s">
        <v>1663</v>
      </c>
      <c r="F850">
        <v>139</v>
      </c>
      <c r="H850" t="s">
        <v>1190</v>
      </c>
      <c r="I850" s="1">
        <v>2420.0999999999981</v>
      </c>
      <c r="J850" s="5">
        <f t="shared" si="14"/>
        <v>6818493.1100000096</v>
      </c>
      <c r="K850" s="6">
        <f>J850/Table10[[#Totals],[Product Revenue]]</f>
        <v>0.78920875459631024</v>
      </c>
      <c r="L850" t="str">
        <f>IF(Table10[[#This Row],[Cummuative %]]&lt;=0.8,"A",IF(Table10[[#This Row],[Cummuative %]]&lt;=0.95,"B","C"))</f>
        <v>A</v>
      </c>
    </row>
    <row r="851" spans="1:12" x14ac:dyDescent="0.3">
      <c r="A851" t="s">
        <v>955</v>
      </c>
      <c r="B851" s="2">
        <v>40519.658333333333</v>
      </c>
      <c r="C851" s="3">
        <v>2.1756944444423425</v>
      </c>
      <c r="E851" s="4" t="s">
        <v>941</v>
      </c>
      <c r="F851">
        <v>139</v>
      </c>
      <c r="H851" t="s">
        <v>1664</v>
      </c>
      <c r="I851" s="1">
        <v>2418</v>
      </c>
      <c r="J851" s="5">
        <f t="shared" si="14"/>
        <v>6820911.1100000096</v>
      </c>
      <c r="K851" s="6">
        <f>J851/Table10[[#Totals],[Product Revenue]]</f>
        <v>0.78948862681115706</v>
      </c>
      <c r="L851" t="str">
        <f>IF(Table10[[#This Row],[Cummuative %]]&lt;=0.8,"A",IF(Table10[[#This Row],[Cummuative %]]&lt;=0.95,"B","C"))</f>
        <v>A</v>
      </c>
    </row>
    <row r="852" spans="1:12" x14ac:dyDescent="0.3">
      <c r="A852" t="s">
        <v>822</v>
      </c>
      <c r="B852" s="2">
        <v>40518.615277777775</v>
      </c>
      <c r="C852" s="3">
        <v>3.21875</v>
      </c>
      <c r="E852" s="4" t="s">
        <v>1036</v>
      </c>
      <c r="F852">
        <v>139</v>
      </c>
      <c r="H852" t="s">
        <v>706</v>
      </c>
      <c r="I852" s="1">
        <v>2415.719999999993</v>
      </c>
      <c r="J852" s="5">
        <f t="shared" si="14"/>
        <v>6823326.8300000094</v>
      </c>
      <c r="K852" s="6">
        <f>J852/Table10[[#Totals],[Product Revenue]]</f>
        <v>0.78976823512664507</v>
      </c>
      <c r="L852" t="str">
        <f>IF(Table10[[#This Row],[Cummuative %]]&lt;=0.8,"A",IF(Table10[[#This Row],[Cummuative %]]&lt;=0.95,"B","C"))</f>
        <v>A</v>
      </c>
    </row>
    <row r="853" spans="1:12" x14ac:dyDescent="0.3">
      <c r="A853" t="s">
        <v>1665</v>
      </c>
      <c r="B853" s="2">
        <v>40470.510416666664</v>
      </c>
      <c r="C853" s="3">
        <v>51.323611111110949</v>
      </c>
      <c r="E853" s="4" t="s">
        <v>1106</v>
      </c>
      <c r="F853">
        <v>138</v>
      </c>
      <c r="H853" t="s">
        <v>1582</v>
      </c>
      <c r="I853" s="1">
        <v>2415.4499999999975</v>
      </c>
      <c r="J853" s="5">
        <f t="shared" si="14"/>
        <v>6825742.2800000096</v>
      </c>
      <c r="K853" s="6">
        <f>J853/Table10[[#Totals],[Product Revenue]]</f>
        <v>0.79004781219089315</v>
      </c>
      <c r="L853" t="str">
        <f>IF(Table10[[#This Row],[Cummuative %]]&lt;=0.8,"A",IF(Table10[[#This Row],[Cummuative %]]&lt;=0.95,"B","C"))</f>
        <v>A</v>
      </c>
    </row>
    <row r="854" spans="1:12" x14ac:dyDescent="0.3">
      <c r="A854" t="s">
        <v>1261</v>
      </c>
      <c r="B854" s="2">
        <v>40517.579861111109</v>
      </c>
      <c r="C854" s="3">
        <v>4.2541666666656965</v>
      </c>
      <c r="E854" s="4" t="s">
        <v>1649</v>
      </c>
      <c r="F854">
        <v>138</v>
      </c>
      <c r="H854" t="s">
        <v>162</v>
      </c>
      <c r="I854" s="1">
        <v>2407.92</v>
      </c>
      <c r="J854" s="5">
        <f t="shared" si="14"/>
        <v>6828150.2000000095</v>
      </c>
      <c r="K854" s="6">
        <f>J854/Table10[[#Totals],[Product Revenue]]</f>
        <v>0.79032651769278484</v>
      </c>
      <c r="L854" t="str">
        <f>IF(Table10[[#This Row],[Cummuative %]]&lt;=0.8,"A",IF(Table10[[#This Row],[Cummuative %]]&lt;=0.95,"B","C"))</f>
        <v>A</v>
      </c>
    </row>
    <row r="855" spans="1:12" x14ac:dyDescent="0.3">
      <c r="A855" t="s">
        <v>706</v>
      </c>
      <c r="B855" s="2">
        <v>40521.56527777778</v>
      </c>
      <c r="C855" s="3">
        <v>0.26874999999563443</v>
      </c>
      <c r="E855" s="4" t="s">
        <v>1625</v>
      </c>
      <c r="F855">
        <v>138</v>
      </c>
      <c r="H855" t="s">
        <v>1666</v>
      </c>
      <c r="I855" s="1">
        <v>2397.7799999999997</v>
      </c>
      <c r="J855" s="5">
        <f t="shared" si="14"/>
        <v>6830547.9800000098</v>
      </c>
      <c r="K855" s="6">
        <f>J855/Table10[[#Totals],[Product Revenue]]</f>
        <v>0.79060404953700136</v>
      </c>
      <c r="L855" t="str">
        <f>IF(Table10[[#This Row],[Cummuative %]]&lt;=0.8,"A",IF(Table10[[#This Row],[Cummuative %]]&lt;=0.95,"B","C"))</f>
        <v>A</v>
      </c>
    </row>
    <row r="856" spans="1:12" x14ac:dyDescent="0.3">
      <c r="A856" t="s">
        <v>859</v>
      </c>
      <c r="B856" s="2">
        <v>40514.767361111109</v>
      </c>
      <c r="C856" s="3">
        <v>7.0666666666656965</v>
      </c>
      <c r="E856" s="4" t="s">
        <v>1014</v>
      </c>
      <c r="F856">
        <v>138</v>
      </c>
      <c r="H856" t="s">
        <v>1667</v>
      </c>
      <c r="I856" s="1">
        <v>2397.2999999999984</v>
      </c>
      <c r="J856" s="5">
        <f t="shared" si="14"/>
        <v>6832945.2800000096</v>
      </c>
      <c r="K856" s="6">
        <f>J856/Table10[[#Totals],[Product Revenue]]</f>
        <v>0.79088152582345805</v>
      </c>
      <c r="L856" t="str">
        <f>IF(Table10[[#This Row],[Cummuative %]]&lt;=0.8,"A",IF(Table10[[#This Row],[Cummuative %]]&lt;=0.95,"B","C"))</f>
        <v>A</v>
      </c>
    </row>
    <row r="857" spans="1:12" x14ac:dyDescent="0.3">
      <c r="A857" t="s">
        <v>901</v>
      </c>
      <c r="B857" s="2">
        <v>40518.634027777778</v>
      </c>
      <c r="C857" s="3">
        <v>3.1999999999970896</v>
      </c>
      <c r="E857" s="4" t="s">
        <v>1061</v>
      </c>
      <c r="F857">
        <v>137</v>
      </c>
      <c r="H857" t="s">
        <v>1282</v>
      </c>
      <c r="I857" s="1">
        <v>2394.0499999999997</v>
      </c>
      <c r="J857" s="5">
        <f t="shared" si="14"/>
        <v>6835339.3300000094</v>
      </c>
      <c r="K857" s="6">
        <f>J857/Table10[[#Totals],[Product Revenue]]</f>
        <v>0.79115862593758302</v>
      </c>
      <c r="L857" t="str">
        <f>IF(Table10[[#This Row],[Cummuative %]]&lt;=0.8,"A",IF(Table10[[#This Row],[Cummuative %]]&lt;=0.95,"B","C"))</f>
        <v>A</v>
      </c>
    </row>
    <row r="858" spans="1:12" x14ac:dyDescent="0.3">
      <c r="A858" t="s">
        <v>732</v>
      </c>
      <c r="B858" s="2">
        <v>40518.430555555555</v>
      </c>
      <c r="C858" s="3">
        <v>3.4034722222204437</v>
      </c>
      <c r="E858" s="4" t="s">
        <v>1668</v>
      </c>
      <c r="F858">
        <v>137</v>
      </c>
      <c r="H858" t="s">
        <v>1669</v>
      </c>
      <c r="I858" s="1">
        <v>2391.7400000000002</v>
      </c>
      <c r="J858" s="5">
        <f t="shared" si="14"/>
        <v>6837731.0700000096</v>
      </c>
      <c r="K858" s="6">
        <f>J858/Table10[[#Totals],[Product Revenue]]</f>
        <v>0.7914354586799891</v>
      </c>
      <c r="L858" t="str">
        <f>IF(Table10[[#This Row],[Cummuative %]]&lt;=0.8,"A",IF(Table10[[#This Row],[Cummuative %]]&lt;=0.95,"B","C"))</f>
        <v>A</v>
      </c>
    </row>
    <row r="859" spans="1:12" x14ac:dyDescent="0.3">
      <c r="A859" t="s">
        <v>1670</v>
      </c>
      <c r="B859" s="2">
        <v>40319.504166666666</v>
      </c>
      <c r="C859" s="3">
        <v>202.32986111110949</v>
      </c>
      <c r="E859" s="4" t="s">
        <v>550</v>
      </c>
      <c r="F859">
        <v>137</v>
      </c>
      <c r="H859" t="s">
        <v>1460</v>
      </c>
      <c r="I859" s="1">
        <v>2389.2900000000013</v>
      </c>
      <c r="J859" s="5">
        <f t="shared" si="14"/>
        <v>6840120.3600000096</v>
      </c>
      <c r="K859" s="6">
        <f>J859/Table10[[#Totals],[Product Revenue]]</f>
        <v>0.79171200784632967</v>
      </c>
      <c r="L859" t="str">
        <f>IF(Table10[[#This Row],[Cummuative %]]&lt;=0.8,"A",IF(Table10[[#This Row],[Cummuative %]]&lt;=0.95,"B","C"))</f>
        <v>A</v>
      </c>
    </row>
    <row r="860" spans="1:12" x14ac:dyDescent="0.3">
      <c r="A860" t="s">
        <v>1671</v>
      </c>
      <c r="B860" s="2">
        <v>40514.443749999999</v>
      </c>
      <c r="C860" s="3">
        <v>7.390277777776646</v>
      </c>
      <c r="E860" s="4" t="s">
        <v>1672</v>
      </c>
      <c r="F860">
        <v>136</v>
      </c>
      <c r="H860" t="s">
        <v>1603</v>
      </c>
      <c r="I860" s="1">
        <v>2386.949999999998</v>
      </c>
      <c r="J860" s="5">
        <f t="shared" si="14"/>
        <v>6842507.3100000098</v>
      </c>
      <c r="K860" s="6">
        <f>J860/Table10[[#Totals],[Product Revenue]]</f>
        <v>0.7919882861685914</v>
      </c>
      <c r="L860" t="str">
        <f>IF(Table10[[#This Row],[Cummuative %]]&lt;=0.8,"A",IF(Table10[[#This Row],[Cummuative %]]&lt;=0.95,"B","C"))</f>
        <v>A</v>
      </c>
    </row>
    <row r="861" spans="1:12" x14ac:dyDescent="0.3">
      <c r="A861" t="s">
        <v>949</v>
      </c>
      <c r="B861" s="2">
        <v>40520.613194444442</v>
      </c>
      <c r="C861" s="3">
        <v>1.2208333333328483</v>
      </c>
      <c r="E861" s="4" t="s">
        <v>1556</v>
      </c>
      <c r="F861">
        <v>136</v>
      </c>
      <c r="H861" t="s">
        <v>1515</v>
      </c>
      <c r="I861" s="1">
        <v>2385.1999999999998</v>
      </c>
      <c r="J861" s="5">
        <f t="shared" si="14"/>
        <v>6844892.51000001</v>
      </c>
      <c r="K861" s="6">
        <f>J861/Table10[[#Totals],[Product Revenue]]</f>
        <v>0.79226436193652061</v>
      </c>
      <c r="L861" t="str">
        <f>IF(Table10[[#This Row],[Cummuative %]]&lt;=0.8,"A",IF(Table10[[#This Row],[Cummuative %]]&lt;=0.95,"B","C"))</f>
        <v>A</v>
      </c>
    </row>
    <row r="862" spans="1:12" x14ac:dyDescent="0.3">
      <c r="A862" t="s">
        <v>1673</v>
      </c>
      <c r="B862" s="2">
        <v>40520.700694444444</v>
      </c>
      <c r="C862" s="3">
        <v>1.1333333333313931</v>
      </c>
      <c r="E862" s="4" t="s">
        <v>1674</v>
      </c>
      <c r="F862">
        <v>136</v>
      </c>
      <c r="H862" t="s">
        <v>1675</v>
      </c>
      <c r="I862" s="1">
        <v>2384.9999999999977</v>
      </c>
      <c r="J862" s="5">
        <f t="shared" si="14"/>
        <v>6847277.51000001</v>
      </c>
      <c r="K862" s="6">
        <f>J862/Table10[[#Totals],[Product Revenue]]</f>
        <v>0.79254041455538327</v>
      </c>
      <c r="L862" t="str">
        <f>IF(Table10[[#This Row],[Cummuative %]]&lt;=0.8,"A",IF(Table10[[#This Row],[Cummuative %]]&lt;=0.95,"B","C"))</f>
        <v>A</v>
      </c>
    </row>
    <row r="863" spans="1:12" x14ac:dyDescent="0.3">
      <c r="A863" t="s">
        <v>126</v>
      </c>
      <c r="B863" s="2">
        <v>40521.511805555558</v>
      </c>
      <c r="C863" s="3">
        <v>0.32222222221753327</v>
      </c>
      <c r="E863" s="4" t="s">
        <v>1676</v>
      </c>
      <c r="F863">
        <v>136</v>
      </c>
      <c r="H863" t="s">
        <v>1067</v>
      </c>
      <c r="I863" s="1">
        <v>2384.4000000000037</v>
      </c>
      <c r="J863" s="5">
        <f t="shared" si="14"/>
        <v>6849661.9100000104</v>
      </c>
      <c r="K863" s="6">
        <f>J863/Table10[[#Totals],[Product Revenue]]</f>
        <v>0.79281639772704615</v>
      </c>
      <c r="L863" t="str">
        <f>IF(Table10[[#This Row],[Cummuative %]]&lt;=0.8,"A",IF(Table10[[#This Row],[Cummuative %]]&lt;=0.95,"B","C"))</f>
        <v>A</v>
      </c>
    </row>
    <row r="864" spans="1:12" x14ac:dyDescent="0.3">
      <c r="A864" t="s">
        <v>141</v>
      </c>
      <c r="B864" s="2">
        <v>40521.356944444444</v>
      </c>
      <c r="C864" s="3">
        <v>0.47708333333139308</v>
      </c>
      <c r="E864" s="4" t="s">
        <v>1677</v>
      </c>
      <c r="F864">
        <v>136</v>
      </c>
      <c r="H864" t="s">
        <v>415</v>
      </c>
      <c r="I864" s="1">
        <v>2373.2899999999968</v>
      </c>
      <c r="J864" s="5">
        <f t="shared" si="14"/>
        <v>6852035.2000000104</v>
      </c>
      <c r="K864" s="6">
        <f>J864/Table10[[#Totals],[Product Revenue]]</f>
        <v>0.79309109496806107</v>
      </c>
      <c r="L864" t="str">
        <f>IF(Table10[[#This Row],[Cummuative %]]&lt;=0.8,"A",IF(Table10[[#This Row],[Cummuative %]]&lt;=0.95,"B","C"))</f>
        <v>A</v>
      </c>
    </row>
    <row r="865" spans="1:12" x14ac:dyDescent="0.3">
      <c r="A865" t="s">
        <v>1678</v>
      </c>
      <c r="B865" s="2">
        <v>40165.424305555556</v>
      </c>
      <c r="C865" s="3">
        <v>356.40972222221899</v>
      </c>
      <c r="E865" s="4" t="s">
        <v>618</v>
      </c>
      <c r="F865">
        <v>136</v>
      </c>
      <c r="H865" t="s">
        <v>1563</v>
      </c>
      <c r="I865" s="1">
        <v>2370.0000000000005</v>
      </c>
      <c r="J865" s="5">
        <f t="shared" si="14"/>
        <v>6854405.2000000104</v>
      </c>
      <c r="K865" s="6">
        <f>J865/Table10[[#Totals],[Product Revenue]]</f>
        <v>0.79336541140693084</v>
      </c>
      <c r="L865" t="str">
        <f>IF(Table10[[#This Row],[Cummuative %]]&lt;=0.8,"A",IF(Table10[[#This Row],[Cummuative %]]&lt;=0.95,"B","C"))</f>
        <v>A</v>
      </c>
    </row>
    <row r="866" spans="1:12" x14ac:dyDescent="0.3">
      <c r="A866" t="s">
        <v>155</v>
      </c>
      <c r="B866" s="2">
        <v>40521.811111111114</v>
      </c>
      <c r="C866" s="3">
        <v>2.2916666661330964E-2</v>
      </c>
      <c r="E866" s="4" t="s">
        <v>1679</v>
      </c>
      <c r="F866">
        <v>136</v>
      </c>
      <c r="H866" t="s">
        <v>1225</v>
      </c>
      <c r="I866" s="1">
        <v>2359.87</v>
      </c>
      <c r="J866" s="5">
        <f t="shared" si="14"/>
        <v>6856765.0700000105</v>
      </c>
      <c r="K866" s="6">
        <f>J866/Table10[[#Totals],[Product Revenue]]</f>
        <v>0.79363855534557881</v>
      </c>
      <c r="L866" t="str">
        <f>IF(Table10[[#This Row],[Cummuative %]]&lt;=0.8,"A",IF(Table10[[#This Row],[Cummuative %]]&lt;=0.95,"B","C"))</f>
        <v>A</v>
      </c>
    </row>
    <row r="867" spans="1:12" x14ac:dyDescent="0.3">
      <c r="A867" t="s">
        <v>1210</v>
      </c>
      <c r="B867" s="2">
        <v>40519.542361111111</v>
      </c>
      <c r="C867" s="3">
        <v>2.2916666666642413</v>
      </c>
      <c r="E867" s="4" t="s">
        <v>1648</v>
      </c>
      <c r="F867">
        <v>136</v>
      </c>
      <c r="H867" t="s">
        <v>1680</v>
      </c>
      <c r="I867" s="1">
        <v>2359.25</v>
      </c>
      <c r="J867" s="5">
        <f t="shared" si="14"/>
        <v>6859124.3200000105</v>
      </c>
      <c r="K867" s="6">
        <f>J867/Table10[[#Totals],[Product Revenue]]</f>
        <v>0.7939116275221203</v>
      </c>
      <c r="L867" t="str">
        <f>IF(Table10[[#This Row],[Cummuative %]]&lt;=0.8,"A",IF(Table10[[#This Row],[Cummuative %]]&lt;=0.95,"B","C"))</f>
        <v>A</v>
      </c>
    </row>
    <row r="868" spans="1:12" x14ac:dyDescent="0.3">
      <c r="A868" t="s">
        <v>1681</v>
      </c>
      <c r="B868" s="2">
        <v>40434.561805555553</v>
      </c>
      <c r="C868" s="3">
        <v>87.272222222221899</v>
      </c>
      <c r="E868" s="4" t="s">
        <v>1109</v>
      </c>
      <c r="F868">
        <v>136</v>
      </c>
      <c r="H868" t="s">
        <v>417</v>
      </c>
      <c r="I868" s="1">
        <v>2354.25</v>
      </c>
      <c r="J868" s="5">
        <f t="shared" si="14"/>
        <v>6861478.5700000105</v>
      </c>
      <c r="K868" s="6">
        <f>J868/Table10[[#Totals],[Product Revenue]]</f>
        <v>0.79418412097199764</v>
      </c>
      <c r="L868" t="str">
        <f>IF(Table10[[#This Row],[Cummuative %]]&lt;=0.8,"A",IF(Table10[[#This Row],[Cummuative %]]&lt;=0.95,"B","C"))</f>
        <v>A</v>
      </c>
    </row>
    <row r="869" spans="1:12" x14ac:dyDescent="0.3">
      <c r="A869" t="s">
        <v>1682</v>
      </c>
      <c r="B869" s="2">
        <v>40521.56527777778</v>
      </c>
      <c r="C869" s="3">
        <v>0.26874999999563443</v>
      </c>
      <c r="E869" s="4" t="s">
        <v>48</v>
      </c>
      <c r="F869">
        <v>136</v>
      </c>
      <c r="H869" t="s">
        <v>1473</v>
      </c>
      <c r="I869" s="1">
        <v>2353.0300000000007</v>
      </c>
      <c r="J869" s="5">
        <f t="shared" si="14"/>
        <v>6863831.6000000108</v>
      </c>
      <c r="K869" s="6">
        <f>J869/Table10[[#Totals],[Product Revenue]]</f>
        <v>0.79445647321256885</v>
      </c>
      <c r="L869" t="str">
        <f>IF(Table10[[#This Row],[Cummuative %]]&lt;=0.8,"A",IF(Table10[[#This Row],[Cummuative %]]&lt;=0.95,"B","C"))</f>
        <v>A</v>
      </c>
    </row>
    <row r="870" spans="1:12" x14ac:dyDescent="0.3">
      <c r="A870" t="s">
        <v>455</v>
      </c>
      <c r="B870" s="2">
        <v>40521.581250000003</v>
      </c>
      <c r="C870" s="3">
        <v>0.25277777777228039</v>
      </c>
      <c r="E870" s="4" t="s">
        <v>1683</v>
      </c>
      <c r="F870">
        <v>135</v>
      </c>
      <c r="H870" t="s">
        <v>1684</v>
      </c>
      <c r="I870" s="1">
        <v>2349.5200000000013</v>
      </c>
      <c r="J870" s="5">
        <f t="shared" si="14"/>
        <v>6866181.1200000104</v>
      </c>
      <c r="K870" s="6">
        <f>J870/Table10[[#Totals],[Product Revenue]]</f>
        <v>0.79472841918702164</v>
      </c>
      <c r="L870" t="str">
        <f>IF(Table10[[#This Row],[Cummuative %]]&lt;=0.8,"A",IF(Table10[[#This Row],[Cummuative %]]&lt;=0.95,"B","C"))</f>
        <v>A</v>
      </c>
    </row>
    <row r="871" spans="1:12" x14ac:dyDescent="0.3">
      <c r="A871" t="s">
        <v>1685</v>
      </c>
      <c r="B871" s="2">
        <v>40462.5</v>
      </c>
      <c r="C871" s="3">
        <v>59.334027777775191</v>
      </c>
      <c r="E871" s="4" t="s">
        <v>1686</v>
      </c>
      <c r="F871">
        <v>135</v>
      </c>
      <c r="H871" t="s">
        <v>1687</v>
      </c>
      <c r="I871" s="1">
        <v>2340.9</v>
      </c>
      <c r="J871" s="5">
        <f t="shared" si="14"/>
        <v>6868522.0200000107</v>
      </c>
      <c r="K871" s="6">
        <f>J871/Table10[[#Totals],[Product Revenue]]</f>
        <v>0.7949993674367053</v>
      </c>
      <c r="L871" t="str">
        <f>IF(Table10[[#This Row],[Cummuative %]]&lt;=0.8,"A",IF(Table10[[#This Row],[Cummuative %]]&lt;=0.95,"B","C"))</f>
        <v>A</v>
      </c>
    </row>
    <row r="872" spans="1:12" x14ac:dyDescent="0.3">
      <c r="A872" t="s">
        <v>246</v>
      </c>
      <c r="B872" s="2">
        <v>40521.645138888889</v>
      </c>
      <c r="C872" s="3">
        <v>0.18888888888614019</v>
      </c>
      <c r="E872" s="4" t="s">
        <v>1688</v>
      </c>
      <c r="F872">
        <v>135</v>
      </c>
      <c r="H872" t="s">
        <v>1412</v>
      </c>
      <c r="I872" s="1">
        <v>2337.7799999999997</v>
      </c>
      <c r="J872" s="5">
        <f t="shared" si="14"/>
        <v>6870859.800000011</v>
      </c>
      <c r="K872" s="6">
        <f>J872/Table10[[#Totals],[Product Revenue]]</f>
        <v>0.79526995456095051</v>
      </c>
      <c r="L872" t="str">
        <f>IF(Table10[[#This Row],[Cummuative %]]&lt;=0.8,"A",IF(Table10[[#This Row],[Cummuative %]]&lt;=0.95,"B","C"))</f>
        <v>A</v>
      </c>
    </row>
    <row r="873" spans="1:12" x14ac:dyDescent="0.3">
      <c r="A873" t="s">
        <v>1407</v>
      </c>
      <c r="B873" s="2">
        <v>40519.542361111111</v>
      </c>
      <c r="C873" s="3">
        <v>2.2916666666642413</v>
      </c>
      <c r="E873" s="4" t="s">
        <v>1564</v>
      </c>
      <c r="F873">
        <v>135</v>
      </c>
      <c r="H873" t="s">
        <v>1689</v>
      </c>
      <c r="I873" s="1">
        <v>2337.7000000000016</v>
      </c>
      <c r="J873" s="5">
        <f t="shared" si="14"/>
        <v>6873197.5000000112</v>
      </c>
      <c r="K873" s="6">
        <f>J873/Table10[[#Totals],[Product Revenue]]</f>
        <v>0.79554053242556899</v>
      </c>
      <c r="L873" t="str">
        <f>IF(Table10[[#This Row],[Cummuative %]]&lt;=0.8,"A",IF(Table10[[#This Row],[Cummuative %]]&lt;=0.95,"B","C"))</f>
        <v>A</v>
      </c>
    </row>
    <row r="874" spans="1:12" x14ac:dyDescent="0.3">
      <c r="A874" t="s">
        <v>174</v>
      </c>
      <c r="B874" s="2">
        <v>40521.600694444445</v>
      </c>
      <c r="C874" s="3">
        <v>0.23333333332993789</v>
      </c>
      <c r="E874" s="4" t="s">
        <v>1363</v>
      </c>
      <c r="F874">
        <v>135</v>
      </c>
      <c r="H874" t="s">
        <v>1478</v>
      </c>
      <c r="I874" s="1">
        <v>2332.7399999999993</v>
      </c>
      <c r="J874" s="5">
        <f t="shared" si="14"/>
        <v>6875530.2400000114</v>
      </c>
      <c r="K874" s="6">
        <f>J874/Table10[[#Totals],[Product Revenue]]</f>
        <v>0.79581053619333664</v>
      </c>
      <c r="L874" t="str">
        <f>IF(Table10[[#This Row],[Cummuative %]]&lt;=0.8,"A",IF(Table10[[#This Row],[Cummuative %]]&lt;=0.95,"B","C"))</f>
        <v>A</v>
      </c>
    </row>
    <row r="875" spans="1:12" x14ac:dyDescent="0.3">
      <c r="A875" t="s">
        <v>1690</v>
      </c>
      <c r="B875" s="2">
        <v>40267.642361111109</v>
      </c>
      <c r="C875" s="3">
        <v>254.1916666666657</v>
      </c>
      <c r="E875" s="4" t="s">
        <v>1691</v>
      </c>
      <c r="F875">
        <v>135</v>
      </c>
      <c r="H875" t="s">
        <v>1274</v>
      </c>
      <c r="I875" s="1">
        <v>2329.6100000000019</v>
      </c>
      <c r="J875" s="5">
        <f t="shared" si="14"/>
        <v>6877859.8500000117</v>
      </c>
      <c r="K875" s="6">
        <f>J875/Table10[[#Totals],[Product Revenue]]</f>
        <v>0.79608017767821238</v>
      </c>
      <c r="L875" t="str">
        <f>IF(Table10[[#This Row],[Cummuative %]]&lt;=0.8,"A",IF(Table10[[#This Row],[Cummuative %]]&lt;=0.95,"B","C"))</f>
        <v>A</v>
      </c>
    </row>
    <row r="876" spans="1:12" x14ac:dyDescent="0.3">
      <c r="A876" t="s">
        <v>1405</v>
      </c>
      <c r="B876" s="2">
        <v>40520.598611111112</v>
      </c>
      <c r="C876" s="3">
        <v>1.2354166666627862</v>
      </c>
      <c r="E876" s="4" t="s">
        <v>1100</v>
      </c>
      <c r="F876">
        <v>135</v>
      </c>
      <c r="H876" t="s">
        <v>1365</v>
      </c>
      <c r="I876" s="1">
        <v>2328.1100000000006</v>
      </c>
      <c r="J876" s="5">
        <f t="shared" si="14"/>
        <v>6880187.9600000121</v>
      </c>
      <c r="K876" s="6">
        <f>J876/Table10[[#Totals],[Product Revenue]]</f>
        <v>0.7963496455450888</v>
      </c>
      <c r="L876" t="str">
        <f>IF(Table10[[#This Row],[Cummuative %]]&lt;=0.8,"A",IF(Table10[[#This Row],[Cummuative %]]&lt;=0.95,"B","C"))</f>
        <v>A</v>
      </c>
    </row>
    <row r="877" spans="1:12" x14ac:dyDescent="0.3">
      <c r="A877" t="s">
        <v>1692</v>
      </c>
      <c r="B877" s="2">
        <v>40521.56527777778</v>
      </c>
      <c r="C877" s="3">
        <v>0.26874999999563443</v>
      </c>
      <c r="E877" s="4" t="s">
        <v>1693</v>
      </c>
      <c r="F877">
        <v>134</v>
      </c>
      <c r="H877" t="s">
        <v>1390</v>
      </c>
      <c r="I877" s="1">
        <v>2323.7300000000023</v>
      </c>
      <c r="J877" s="5">
        <f t="shared" si="14"/>
        <v>6882511.6900000125</v>
      </c>
      <c r="K877" s="6">
        <f>J877/Table10[[#Totals],[Product Revenue]]</f>
        <v>0.79661860644740734</v>
      </c>
      <c r="L877" t="str">
        <f>IF(Table10[[#This Row],[Cummuative %]]&lt;=0.8,"A",IF(Table10[[#This Row],[Cummuative %]]&lt;=0.95,"B","C"))</f>
        <v>A</v>
      </c>
    </row>
    <row r="878" spans="1:12" x14ac:dyDescent="0.3">
      <c r="A878" t="s">
        <v>495</v>
      </c>
      <c r="B878" s="2">
        <v>40521.673611111109</v>
      </c>
      <c r="C878" s="3">
        <v>0.16041666666569654</v>
      </c>
      <c r="E878" s="4" t="s">
        <v>1694</v>
      </c>
      <c r="F878">
        <v>134</v>
      </c>
      <c r="H878" t="s">
        <v>1126</v>
      </c>
      <c r="I878" s="1">
        <v>2320.349999999999</v>
      </c>
      <c r="J878" s="5">
        <f t="shared" si="14"/>
        <v>6884832.0400000121</v>
      </c>
      <c r="K878" s="6">
        <f>J878/Table10[[#Totals],[Product Revenue]]</f>
        <v>0.79688717613050075</v>
      </c>
      <c r="L878" t="str">
        <f>IF(Table10[[#This Row],[Cummuative %]]&lt;=0.8,"A",IF(Table10[[#This Row],[Cummuative %]]&lt;=0.95,"B","C"))</f>
        <v>A</v>
      </c>
    </row>
    <row r="879" spans="1:12" x14ac:dyDescent="0.3">
      <c r="A879" t="s">
        <v>1695</v>
      </c>
      <c r="B879" s="2">
        <v>40430.655555555553</v>
      </c>
      <c r="C879" s="3">
        <v>91.178472222221899</v>
      </c>
      <c r="E879" s="4" t="s">
        <v>1301</v>
      </c>
      <c r="F879">
        <v>134</v>
      </c>
      <c r="H879" t="s">
        <v>1438</v>
      </c>
      <c r="I879" s="1">
        <v>2318.7200000000003</v>
      </c>
      <c r="J879" s="5">
        <f t="shared" si="14"/>
        <v>6887150.7600000119</v>
      </c>
      <c r="K879" s="6">
        <f>J879/Table10[[#Totals],[Product Revenue]]</f>
        <v>0.79715555714870157</v>
      </c>
      <c r="L879" t="str">
        <f>IF(Table10[[#This Row],[Cummuative %]]&lt;=0.8,"A",IF(Table10[[#This Row],[Cummuative %]]&lt;=0.95,"B","C"))</f>
        <v>A</v>
      </c>
    </row>
    <row r="880" spans="1:12" x14ac:dyDescent="0.3">
      <c r="A880" t="s">
        <v>1596</v>
      </c>
      <c r="B880" s="2">
        <v>40497.617361111108</v>
      </c>
      <c r="C880" s="3">
        <v>24.216666666667152</v>
      </c>
      <c r="E880" s="4" t="s">
        <v>1696</v>
      </c>
      <c r="F880">
        <v>134</v>
      </c>
      <c r="H880" t="s">
        <v>1697</v>
      </c>
      <c r="I880" s="1">
        <v>2318.15</v>
      </c>
      <c r="J880" s="5">
        <f t="shared" si="14"/>
        <v>6889468.9100000123</v>
      </c>
      <c r="K880" s="6">
        <f>J880/Table10[[#Totals],[Product Revenue]]</f>
        <v>0.79742387219206279</v>
      </c>
      <c r="L880" t="str">
        <f>IF(Table10[[#This Row],[Cummuative %]]&lt;=0.8,"A",IF(Table10[[#This Row],[Cummuative %]]&lt;=0.95,"B","C"))</f>
        <v>A</v>
      </c>
    </row>
    <row r="881" spans="1:12" x14ac:dyDescent="0.3">
      <c r="A881" t="s">
        <v>1613</v>
      </c>
      <c r="B881" s="2">
        <v>40461.557638888888</v>
      </c>
      <c r="C881" s="3">
        <v>60.276388888887595</v>
      </c>
      <c r="E881" s="4" t="s">
        <v>1698</v>
      </c>
      <c r="F881">
        <v>134</v>
      </c>
      <c r="H881" t="s">
        <v>1100</v>
      </c>
      <c r="I881" s="1">
        <v>2314.499999999995</v>
      </c>
      <c r="J881" s="5">
        <f t="shared" si="14"/>
        <v>6891783.4100000123</v>
      </c>
      <c r="K881" s="6">
        <f>J881/Table10[[#Totals],[Product Revenue]]</f>
        <v>0.79769176476495907</v>
      </c>
      <c r="L881" t="str">
        <f>IF(Table10[[#This Row],[Cummuative %]]&lt;=0.8,"A",IF(Table10[[#This Row],[Cummuative %]]&lt;=0.95,"B","C"))</f>
        <v>A</v>
      </c>
    </row>
    <row r="882" spans="1:12" x14ac:dyDescent="0.3">
      <c r="A882" t="s">
        <v>1699</v>
      </c>
      <c r="B882" s="2">
        <v>40163.712500000001</v>
      </c>
      <c r="C882" s="3">
        <v>358.12152777777374</v>
      </c>
      <c r="E882" s="4" t="s">
        <v>1475</v>
      </c>
      <c r="F882">
        <v>133</v>
      </c>
      <c r="H882" t="s">
        <v>804</v>
      </c>
      <c r="I882" s="1">
        <v>2313.900000000001</v>
      </c>
      <c r="J882" s="5">
        <f t="shared" si="14"/>
        <v>6894097.3100000126</v>
      </c>
      <c r="K882" s="6">
        <f>J882/Table10[[#Totals],[Product Revenue]]</f>
        <v>0.79795958789065558</v>
      </c>
      <c r="L882" t="str">
        <f>IF(Table10[[#This Row],[Cummuative %]]&lt;=0.8,"A",IF(Table10[[#This Row],[Cummuative %]]&lt;=0.95,"B","C"))</f>
        <v>A</v>
      </c>
    </row>
    <row r="883" spans="1:12" x14ac:dyDescent="0.3">
      <c r="A883" t="s">
        <v>918</v>
      </c>
      <c r="B883" s="2">
        <v>40521.590277777781</v>
      </c>
      <c r="C883" s="3">
        <v>0.24374999999417923</v>
      </c>
      <c r="E883" s="4" t="s">
        <v>991</v>
      </c>
      <c r="F883">
        <v>133</v>
      </c>
      <c r="H883" t="s">
        <v>985</v>
      </c>
      <c r="I883" s="1">
        <v>2313.6999999999994</v>
      </c>
      <c r="J883" s="5">
        <f t="shared" si="14"/>
        <v>6896411.0100000128</v>
      </c>
      <c r="K883" s="6">
        <f>J883/Table10[[#Totals],[Product Revenue]]</f>
        <v>0.79822738786728553</v>
      </c>
      <c r="L883" t="str">
        <f>IF(Table10[[#This Row],[Cummuative %]]&lt;=0.8,"A",IF(Table10[[#This Row],[Cummuative %]]&lt;=0.95,"B","C"))</f>
        <v>A</v>
      </c>
    </row>
    <row r="884" spans="1:12" x14ac:dyDescent="0.3">
      <c r="A884" t="s">
        <v>1700</v>
      </c>
      <c r="B884" s="2">
        <v>40382.35</v>
      </c>
      <c r="C884" s="3">
        <v>139.48402777777665</v>
      </c>
      <c r="E884" s="4" t="s">
        <v>1701</v>
      </c>
      <c r="F884">
        <v>133</v>
      </c>
      <c r="H884" t="s">
        <v>1702</v>
      </c>
      <c r="I884" s="1">
        <v>2308.0999999999967</v>
      </c>
      <c r="J884" s="5">
        <f t="shared" si="14"/>
        <v>6898719.1100000124</v>
      </c>
      <c r="K884" s="6">
        <f>J884/Table10[[#Totals],[Product Revenue]]</f>
        <v>0.79849453967005146</v>
      </c>
      <c r="L884" t="str">
        <f>IF(Table10[[#This Row],[Cummuative %]]&lt;=0.8,"A",IF(Table10[[#This Row],[Cummuative %]]&lt;=0.95,"B","C"))</f>
        <v>A</v>
      </c>
    </row>
    <row r="885" spans="1:12" x14ac:dyDescent="0.3">
      <c r="A885" t="s">
        <v>1703</v>
      </c>
      <c r="B885" s="2">
        <v>40521.618055555555</v>
      </c>
      <c r="C885" s="3">
        <v>0.21597222222044365</v>
      </c>
      <c r="E885" s="4" t="s">
        <v>1704</v>
      </c>
      <c r="F885">
        <v>133</v>
      </c>
      <c r="H885" t="s">
        <v>1705</v>
      </c>
      <c r="I885" s="1">
        <v>2307.8000000000015</v>
      </c>
      <c r="J885" s="5">
        <f t="shared" si="14"/>
        <v>6901026.9100000123</v>
      </c>
      <c r="K885" s="6">
        <f>J885/Table10[[#Totals],[Product Revenue]]</f>
        <v>0.79876165674921762</v>
      </c>
      <c r="L885" t="str">
        <f>IF(Table10[[#This Row],[Cummuative %]]&lt;=0.8,"A",IF(Table10[[#This Row],[Cummuative %]]&lt;=0.95,"B","C"))</f>
        <v>A</v>
      </c>
    </row>
    <row r="886" spans="1:12" x14ac:dyDescent="0.3">
      <c r="A886" t="s">
        <v>1706</v>
      </c>
      <c r="B886" s="2">
        <v>40483.634722222225</v>
      </c>
      <c r="C886" s="3">
        <v>38.199305555550382</v>
      </c>
      <c r="E886" s="4" t="s">
        <v>1707</v>
      </c>
      <c r="F886">
        <v>133</v>
      </c>
      <c r="H886" t="s">
        <v>1655</v>
      </c>
      <c r="I886" s="1">
        <v>2303.6699999999978</v>
      </c>
      <c r="J886" s="5">
        <f t="shared" si="14"/>
        <v>6903330.5800000122</v>
      </c>
      <c r="K886" s="6">
        <f>J886/Table10[[#Totals],[Product Revenue]]</f>
        <v>0.79902829580015899</v>
      </c>
      <c r="L886" t="str">
        <f>IF(Table10[[#This Row],[Cummuative %]]&lt;=0.8,"A",IF(Table10[[#This Row],[Cummuative %]]&lt;=0.95,"B","C"))</f>
        <v>A</v>
      </c>
    </row>
    <row r="887" spans="1:12" x14ac:dyDescent="0.3">
      <c r="A887" t="s">
        <v>1708</v>
      </c>
      <c r="B887" s="2">
        <v>40281.556250000001</v>
      </c>
      <c r="C887" s="3">
        <v>240.27777777777374</v>
      </c>
      <c r="E887" s="4" t="s">
        <v>1709</v>
      </c>
      <c r="F887">
        <v>133</v>
      </c>
      <c r="H887" t="s">
        <v>48</v>
      </c>
      <c r="I887" s="1">
        <v>2302.6999999999998</v>
      </c>
      <c r="J887" s="5">
        <f t="shared" si="14"/>
        <v>6905633.2800000124</v>
      </c>
      <c r="K887" s="6">
        <f>J887/Table10[[#Totals],[Product Revenue]]</f>
        <v>0.79929482257812756</v>
      </c>
      <c r="L887" t="str">
        <f>IF(Table10[[#This Row],[Cummuative %]]&lt;=0.8,"A",IF(Table10[[#This Row],[Cummuative %]]&lt;=0.95,"B","C"))</f>
        <v>A</v>
      </c>
    </row>
    <row r="888" spans="1:12" x14ac:dyDescent="0.3">
      <c r="A888" t="s">
        <v>1710</v>
      </c>
      <c r="B888" s="2">
        <v>40319.72152777778</v>
      </c>
      <c r="C888" s="3">
        <v>202.11249999999563</v>
      </c>
      <c r="E888" s="4" t="s">
        <v>1390</v>
      </c>
      <c r="F888">
        <v>133</v>
      </c>
      <c r="H888" t="s">
        <v>1590</v>
      </c>
      <c r="I888" s="1">
        <v>2300.9000000000033</v>
      </c>
      <c r="J888" s="5">
        <f t="shared" si="14"/>
        <v>6907934.1800000127</v>
      </c>
      <c r="K888" s="6">
        <f>J888/Table10[[#Totals],[Product Revenue]]</f>
        <v>0.79956114101449693</v>
      </c>
      <c r="L888" t="str">
        <f>IF(Table10[[#This Row],[Cummuative %]]&lt;=0.8,"A",IF(Table10[[#This Row],[Cummuative %]]&lt;=0.95,"B","C"))</f>
        <v>A</v>
      </c>
    </row>
    <row r="889" spans="1:12" x14ac:dyDescent="0.3">
      <c r="A889" t="s">
        <v>1711</v>
      </c>
      <c r="B889" s="2">
        <v>40207.725694444445</v>
      </c>
      <c r="C889" s="3">
        <v>314.10833333332994</v>
      </c>
      <c r="E889" s="4" t="s">
        <v>1113</v>
      </c>
      <c r="F889">
        <v>132</v>
      </c>
      <c r="H889" t="s">
        <v>1256</v>
      </c>
      <c r="I889" s="1">
        <v>2299.150000000001</v>
      </c>
      <c r="J889" s="5">
        <f t="shared" si="14"/>
        <v>6910233.3300000131</v>
      </c>
      <c r="K889" s="6">
        <f>J889/Table10[[#Totals],[Product Revenue]]</f>
        <v>0.79982725689653389</v>
      </c>
      <c r="L889" t="str">
        <f>IF(Table10[[#This Row],[Cummuative %]]&lt;=0.8,"A",IF(Table10[[#This Row],[Cummuative %]]&lt;=0.95,"B","C"))</f>
        <v>A</v>
      </c>
    </row>
    <row r="890" spans="1:12" x14ac:dyDescent="0.3">
      <c r="A890" t="s">
        <v>1712</v>
      </c>
      <c r="B890" s="2">
        <v>40332.482638888891</v>
      </c>
      <c r="C890" s="3">
        <v>189.35138888888469</v>
      </c>
      <c r="E890" s="4" t="s">
        <v>1553</v>
      </c>
      <c r="F890">
        <v>132</v>
      </c>
      <c r="H890" t="s">
        <v>1713</v>
      </c>
      <c r="I890" s="1">
        <v>2296.4999999999982</v>
      </c>
      <c r="J890" s="5">
        <f t="shared" si="14"/>
        <v>6912529.8300000131</v>
      </c>
      <c r="K890" s="6">
        <f>J890/Table10[[#Totals],[Product Revenue]]</f>
        <v>0.80009306605343866</v>
      </c>
      <c r="L890" t="str">
        <f>IF(Table10[[#This Row],[Cummuative %]]&lt;=0.8,"A",IF(Table10[[#This Row],[Cummuative %]]&lt;=0.95,"B","C"))</f>
        <v>B</v>
      </c>
    </row>
    <row r="891" spans="1:12" x14ac:dyDescent="0.3">
      <c r="A891" t="s">
        <v>1714</v>
      </c>
      <c r="B891" s="2">
        <v>40274.630555555559</v>
      </c>
      <c r="C891" s="3">
        <v>247.20347222221608</v>
      </c>
      <c r="E891" s="4" t="s">
        <v>1715</v>
      </c>
      <c r="F891">
        <v>132</v>
      </c>
      <c r="H891" t="s">
        <v>1716</v>
      </c>
      <c r="I891" s="1">
        <v>2288.98</v>
      </c>
      <c r="J891" s="5">
        <f t="shared" si="14"/>
        <v>6914818.8100000136</v>
      </c>
      <c r="K891" s="6">
        <f>J891/Table10[[#Totals],[Product Revenue]]</f>
        <v>0.8003580048054405</v>
      </c>
      <c r="L891" t="str">
        <f>IF(Table10[[#This Row],[Cummuative %]]&lt;=0.8,"A",IF(Table10[[#This Row],[Cummuative %]]&lt;=0.95,"B","C"))</f>
        <v>B</v>
      </c>
    </row>
    <row r="892" spans="1:12" x14ac:dyDescent="0.3">
      <c r="A892" t="s">
        <v>1717</v>
      </c>
      <c r="B892" s="2">
        <v>40199.604166666664</v>
      </c>
      <c r="C892" s="3">
        <v>322.22986111111095</v>
      </c>
      <c r="E892" s="4" t="s">
        <v>1287</v>
      </c>
      <c r="F892">
        <v>132</v>
      </c>
      <c r="H892" t="s">
        <v>1075</v>
      </c>
      <c r="I892" s="1">
        <v>2281.800000000002</v>
      </c>
      <c r="J892" s="5">
        <f t="shared" si="14"/>
        <v>6917100.6100000134</v>
      </c>
      <c r="K892" s="6">
        <f>J892/Table10[[#Totals],[Product Revenue]]</f>
        <v>0.80062211250595228</v>
      </c>
      <c r="L892" t="str">
        <f>IF(Table10[[#This Row],[Cummuative %]]&lt;=0.8,"A",IF(Table10[[#This Row],[Cummuative %]]&lt;=0.95,"B","C"))</f>
        <v>B</v>
      </c>
    </row>
    <row r="893" spans="1:12" x14ac:dyDescent="0.3">
      <c r="A893" t="s">
        <v>1718</v>
      </c>
      <c r="B893" s="2">
        <v>40517.497916666667</v>
      </c>
      <c r="C893" s="3">
        <v>4.336111111108039</v>
      </c>
      <c r="E893" s="4" t="s">
        <v>1719</v>
      </c>
      <c r="F893">
        <v>132</v>
      </c>
      <c r="H893" t="s">
        <v>1506</v>
      </c>
      <c r="I893" s="1">
        <v>2280.2000000000025</v>
      </c>
      <c r="J893" s="5">
        <f t="shared" si="14"/>
        <v>6919380.8100000136</v>
      </c>
      <c r="K893" s="6">
        <f>J893/Table10[[#Totals],[Product Revenue]]</f>
        <v>0.80088603501393163</v>
      </c>
      <c r="L893" t="str">
        <f>IF(Table10[[#This Row],[Cummuative %]]&lt;=0.8,"A",IF(Table10[[#This Row],[Cummuative %]]&lt;=0.95,"B","C"))</f>
        <v>B</v>
      </c>
    </row>
    <row r="894" spans="1:12" x14ac:dyDescent="0.3">
      <c r="A894" t="s">
        <v>1720</v>
      </c>
      <c r="B894" s="2">
        <v>40517.683333333334</v>
      </c>
      <c r="C894" s="3">
        <v>4.1506944444408873</v>
      </c>
      <c r="E894" s="4" t="s">
        <v>1721</v>
      </c>
      <c r="F894">
        <v>132</v>
      </c>
      <c r="H894" t="s">
        <v>1722</v>
      </c>
      <c r="I894" s="1">
        <v>2271.9500000000016</v>
      </c>
      <c r="J894" s="5">
        <f t="shared" si="14"/>
        <v>6921652.7600000137</v>
      </c>
      <c r="K894" s="6">
        <f>J894/Table10[[#Totals],[Product Revenue]]</f>
        <v>0.80114900262291477</v>
      </c>
      <c r="L894" t="str">
        <f>IF(Table10[[#This Row],[Cummuative %]]&lt;=0.8,"A",IF(Table10[[#This Row],[Cummuative %]]&lt;=0.95,"B","C"))</f>
        <v>B</v>
      </c>
    </row>
    <row r="895" spans="1:12" x14ac:dyDescent="0.3">
      <c r="A895" t="s">
        <v>1723</v>
      </c>
      <c r="B895" s="2">
        <v>40520.52847222222</v>
      </c>
      <c r="C895" s="3">
        <v>1.3055555555547471</v>
      </c>
      <c r="E895" s="4" t="s">
        <v>1210</v>
      </c>
      <c r="F895">
        <v>132</v>
      </c>
      <c r="H895" t="s">
        <v>819</v>
      </c>
      <c r="I895" s="1">
        <v>2248.670000000001</v>
      </c>
      <c r="J895" s="5">
        <f t="shared" si="14"/>
        <v>6923901.4300000137</v>
      </c>
      <c r="K895" s="6">
        <f>J895/Table10[[#Totals],[Product Revenue]]</f>
        <v>0.80140927568054909</v>
      </c>
      <c r="L895" t="str">
        <f>IF(Table10[[#This Row],[Cummuative %]]&lt;=0.8,"A",IF(Table10[[#This Row],[Cummuative %]]&lt;=0.95,"B","C"))</f>
        <v>B</v>
      </c>
    </row>
    <row r="896" spans="1:12" x14ac:dyDescent="0.3">
      <c r="A896" t="s">
        <v>852</v>
      </c>
      <c r="B896" s="2">
        <v>40521.617361111108</v>
      </c>
      <c r="C896" s="3">
        <v>0.21666666666715173</v>
      </c>
      <c r="E896" s="4" t="s">
        <v>928</v>
      </c>
      <c r="F896">
        <v>132</v>
      </c>
      <c r="H896" t="s">
        <v>1724</v>
      </c>
      <c r="I896" s="1">
        <v>2244.2500000000041</v>
      </c>
      <c r="J896" s="5">
        <f t="shared" si="14"/>
        <v>6926145.6800000137</v>
      </c>
      <c r="K896" s="6">
        <f>J896/Table10[[#Totals],[Product Revenue]]</f>
        <v>0.8016690371438121</v>
      </c>
      <c r="L896" t="str">
        <f>IF(Table10[[#This Row],[Cummuative %]]&lt;=0.8,"A",IF(Table10[[#This Row],[Cummuative %]]&lt;=0.95,"B","C"))</f>
        <v>B</v>
      </c>
    </row>
    <row r="897" spans="1:12" x14ac:dyDescent="0.3">
      <c r="A897" t="s">
        <v>259</v>
      </c>
      <c r="B897" s="2">
        <v>40521.617361111108</v>
      </c>
      <c r="C897" s="3">
        <v>0.21666666666715173</v>
      </c>
      <c r="E897" s="4" t="s">
        <v>1725</v>
      </c>
      <c r="F897">
        <v>131</v>
      </c>
      <c r="H897" t="s">
        <v>1691</v>
      </c>
      <c r="I897" s="1">
        <v>2242.9500000000003</v>
      </c>
      <c r="J897" s="5">
        <f t="shared" si="14"/>
        <v>6928388.6300000139</v>
      </c>
      <c r="K897" s="6">
        <f>J897/Table10[[#Totals],[Product Revenue]]</f>
        <v>0.80192864813814257</v>
      </c>
      <c r="L897" t="str">
        <f>IF(Table10[[#This Row],[Cummuative %]]&lt;=0.8,"A",IF(Table10[[#This Row],[Cummuative %]]&lt;=0.95,"B","C"))</f>
        <v>B</v>
      </c>
    </row>
    <row r="898" spans="1:12" x14ac:dyDescent="0.3">
      <c r="A898" t="s">
        <v>846</v>
      </c>
      <c r="B898" s="2">
        <v>40521.477777777778</v>
      </c>
      <c r="C898" s="3">
        <v>0.35624999999708962</v>
      </c>
      <c r="E898" s="4" t="s">
        <v>1726</v>
      </c>
      <c r="F898">
        <v>131</v>
      </c>
      <c r="H898" t="s">
        <v>1215</v>
      </c>
      <c r="I898" s="1">
        <v>2240.2500000000009</v>
      </c>
      <c r="J898" s="5">
        <f t="shared" si="14"/>
        <v>6930628.8800000139</v>
      </c>
      <c r="K898" s="6">
        <f>J898/Table10[[#Totals],[Product Revenue]]</f>
        <v>0.8021879466200742</v>
      </c>
      <c r="L898" t="str">
        <f>IF(Table10[[#This Row],[Cummuative %]]&lt;=0.8,"A",IF(Table10[[#This Row],[Cummuative %]]&lt;=0.95,"B","C"))</f>
        <v>B</v>
      </c>
    </row>
    <row r="899" spans="1:12" x14ac:dyDescent="0.3">
      <c r="A899" t="s">
        <v>1727</v>
      </c>
      <c r="B899" s="2">
        <v>40510.459722222222</v>
      </c>
      <c r="C899" s="3">
        <v>11.374305555553292</v>
      </c>
      <c r="E899" s="4" t="s">
        <v>1720</v>
      </c>
      <c r="F899">
        <v>131</v>
      </c>
      <c r="H899" t="s">
        <v>1653</v>
      </c>
      <c r="I899" s="1">
        <v>2238.380000000001</v>
      </c>
      <c r="J899" s="5">
        <f t="shared" si="14"/>
        <v>6932867.2600000137</v>
      </c>
      <c r="K899" s="6">
        <f>J899/Table10[[#Totals],[Product Revenue]]</f>
        <v>0.80244702865823336</v>
      </c>
      <c r="L899" t="str">
        <f>IF(Table10[[#This Row],[Cummuative %]]&lt;=0.8,"A",IF(Table10[[#This Row],[Cummuative %]]&lt;=0.95,"B","C"))</f>
        <v>B</v>
      </c>
    </row>
    <row r="900" spans="1:12" x14ac:dyDescent="0.3">
      <c r="A900" t="s">
        <v>1175</v>
      </c>
      <c r="B900" s="2">
        <v>40519.611805555556</v>
      </c>
      <c r="C900" s="3">
        <v>2.2222222222189885</v>
      </c>
      <c r="E900" s="4" t="s">
        <v>1257</v>
      </c>
      <c r="F900">
        <v>131</v>
      </c>
      <c r="H900" t="s">
        <v>1728</v>
      </c>
      <c r="I900" s="1">
        <v>2237.4000000000019</v>
      </c>
      <c r="J900" s="5">
        <f t="shared" si="14"/>
        <v>6935104.6600000141</v>
      </c>
      <c r="K900" s="6">
        <f>J900/Table10[[#Totals],[Product Revenue]]</f>
        <v>0.80270599726596636</v>
      </c>
      <c r="L900" t="str">
        <f>IF(Table10[[#This Row],[Cummuative %]]&lt;=0.8,"A",IF(Table10[[#This Row],[Cummuative %]]&lt;=0.95,"B","C"))</f>
        <v>B</v>
      </c>
    </row>
    <row r="901" spans="1:12" x14ac:dyDescent="0.3">
      <c r="A901" t="s">
        <v>1542</v>
      </c>
      <c r="B901" s="2">
        <v>40521.673611111109</v>
      </c>
      <c r="C901" s="3">
        <v>0.16041666666569654</v>
      </c>
      <c r="E901" s="4" t="s">
        <v>1038</v>
      </c>
      <c r="F901">
        <v>131</v>
      </c>
      <c r="H901" t="s">
        <v>1628</v>
      </c>
      <c r="I901" s="1">
        <v>2236.9499999999998</v>
      </c>
      <c r="J901" s="5">
        <f t="shared" si="14"/>
        <v>6937341.6100000143</v>
      </c>
      <c r="K901" s="6">
        <f>J901/Table10[[#Totals],[Product Revenue]]</f>
        <v>0.80296491378829971</v>
      </c>
      <c r="L901" t="str">
        <f>IF(Table10[[#This Row],[Cummuative %]]&lt;=0.8,"A",IF(Table10[[#This Row],[Cummuative %]]&lt;=0.95,"B","C"))</f>
        <v>B</v>
      </c>
    </row>
    <row r="902" spans="1:12" x14ac:dyDescent="0.3">
      <c r="A902" t="s">
        <v>1729</v>
      </c>
      <c r="B902" s="2">
        <v>40518.530555555553</v>
      </c>
      <c r="C902" s="3">
        <v>3.3034722222218988</v>
      </c>
      <c r="E902" s="4" t="s">
        <v>1680</v>
      </c>
      <c r="F902">
        <v>130</v>
      </c>
      <c r="H902" t="s">
        <v>1730</v>
      </c>
      <c r="I902" s="1">
        <v>2236.19</v>
      </c>
      <c r="J902" s="5">
        <f t="shared" si="14"/>
        <v>6939577.8000000147</v>
      </c>
      <c r="K902" s="6">
        <f>J902/Table10[[#Totals],[Product Revenue]]</f>
        <v>0.80322374234417993</v>
      </c>
      <c r="L902" t="str">
        <f>IF(Table10[[#This Row],[Cummuative %]]&lt;=0.8,"A",IF(Table10[[#This Row],[Cummuative %]]&lt;=0.95,"B","C"))</f>
        <v>B</v>
      </c>
    </row>
    <row r="903" spans="1:12" x14ac:dyDescent="0.3">
      <c r="A903" t="s">
        <v>1096</v>
      </c>
      <c r="B903" s="2">
        <v>40519.499305555553</v>
      </c>
      <c r="C903" s="3">
        <v>2.3347222222218988</v>
      </c>
      <c r="E903" s="4" t="s">
        <v>1731</v>
      </c>
      <c r="F903">
        <v>130</v>
      </c>
      <c r="H903" t="s">
        <v>1732</v>
      </c>
      <c r="I903" s="1">
        <v>2233.4999999999977</v>
      </c>
      <c r="J903" s="5">
        <f t="shared" si="14"/>
        <v>6941811.3000000147</v>
      </c>
      <c r="K903" s="6">
        <f>J903/Table10[[#Totals],[Product Revenue]]</f>
        <v>0.80348225954511476</v>
      </c>
      <c r="L903" t="str">
        <f>IF(Table10[[#This Row],[Cummuative %]]&lt;=0.8,"A",IF(Table10[[#This Row],[Cummuative %]]&lt;=0.95,"B","C"))</f>
        <v>B</v>
      </c>
    </row>
    <row r="904" spans="1:12" x14ac:dyDescent="0.3">
      <c r="A904" t="s">
        <v>1207</v>
      </c>
      <c r="B904" s="2">
        <v>40520.609722222223</v>
      </c>
      <c r="C904" s="3">
        <v>1.2243055555518367</v>
      </c>
      <c r="E904" s="4" t="s">
        <v>1180</v>
      </c>
      <c r="F904">
        <v>130</v>
      </c>
      <c r="H904" t="s">
        <v>1429</v>
      </c>
      <c r="I904" s="1">
        <v>2231.400000000001</v>
      </c>
      <c r="J904" s="5">
        <f t="shared" ref="J904:J967" si="15">J903+I904</f>
        <v>6944042.7000000151</v>
      </c>
      <c r="K904" s="6">
        <f>J904/Table10[[#Totals],[Product Revenue]]</f>
        <v>0.80374053368085074</v>
      </c>
      <c r="L904" t="str">
        <f>IF(Table10[[#This Row],[Cummuative %]]&lt;=0.8,"A",IF(Table10[[#This Row],[Cummuative %]]&lt;=0.95,"B","C"))</f>
        <v>B</v>
      </c>
    </row>
    <row r="905" spans="1:12" x14ac:dyDescent="0.3">
      <c r="A905" t="s">
        <v>1733</v>
      </c>
      <c r="B905" s="2">
        <v>40518.538194444445</v>
      </c>
      <c r="C905" s="3">
        <v>3.2958333333299379</v>
      </c>
      <c r="E905" s="4" t="s">
        <v>566</v>
      </c>
      <c r="F905">
        <v>130</v>
      </c>
      <c r="H905" t="s">
        <v>1409</v>
      </c>
      <c r="I905" s="1">
        <v>2230.7500000000027</v>
      </c>
      <c r="J905" s="5">
        <f t="shared" si="15"/>
        <v>6946273.4500000151</v>
      </c>
      <c r="K905" s="6">
        <f>J905/Table10[[#Totals],[Product Revenue]]</f>
        <v>0.80399873258212018</v>
      </c>
      <c r="L905" t="str">
        <f>IF(Table10[[#This Row],[Cummuative %]]&lt;=0.8,"A",IF(Table10[[#This Row],[Cummuative %]]&lt;=0.95,"B","C"))</f>
        <v>B</v>
      </c>
    </row>
    <row r="906" spans="1:12" x14ac:dyDescent="0.3">
      <c r="A906" t="s">
        <v>1734</v>
      </c>
      <c r="B906" s="2">
        <v>40518.634027777778</v>
      </c>
      <c r="C906" s="3">
        <v>3.1999999999970896</v>
      </c>
      <c r="E906" s="4" t="s">
        <v>1159</v>
      </c>
      <c r="F906">
        <v>130</v>
      </c>
      <c r="H906" t="s">
        <v>1735</v>
      </c>
      <c r="I906" s="1">
        <v>2226.3500000000026</v>
      </c>
      <c r="J906" s="5">
        <f t="shared" si="15"/>
        <v>6948499.8000000147</v>
      </c>
      <c r="K906" s="6">
        <f>J906/Table10[[#Totals],[Product Revenue]]</f>
        <v>0.80425642220392513</v>
      </c>
      <c r="L906" t="str">
        <f>IF(Table10[[#This Row],[Cummuative %]]&lt;=0.8,"A",IF(Table10[[#This Row],[Cummuative %]]&lt;=0.95,"B","C"))</f>
        <v>B</v>
      </c>
    </row>
    <row r="907" spans="1:12" x14ac:dyDescent="0.3">
      <c r="A907" t="s">
        <v>1736</v>
      </c>
      <c r="B907" s="2">
        <v>40519.662499999999</v>
      </c>
      <c r="C907" s="3">
        <v>2.171527777776646</v>
      </c>
      <c r="E907" s="4" t="s">
        <v>1737</v>
      </c>
      <c r="F907">
        <v>129</v>
      </c>
      <c r="H907" t="s">
        <v>1570</v>
      </c>
      <c r="I907" s="1">
        <v>2222.1000000000004</v>
      </c>
      <c r="J907" s="5">
        <f t="shared" si="15"/>
        <v>6950721.9000000143</v>
      </c>
      <c r="K907" s="6">
        <f>J907/Table10[[#Totals],[Product Revenue]]</f>
        <v>0.80451361990806536</v>
      </c>
      <c r="L907" t="str">
        <f>IF(Table10[[#This Row],[Cummuative %]]&lt;=0.8,"A",IF(Table10[[#This Row],[Cummuative %]]&lt;=0.95,"B","C"))</f>
        <v>B</v>
      </c>
    </row>
    <row r="908" spans="1:12" x14ac:dyDescent="0.3">
      <c r="A908" t="s">
        <v>1738</v>
      </c>
      <c r="B908" s="2">
        <v>40230.529166666667</v>
      </c>
      <c r="C908" s="3">
        <v>291.30486111110804</v>
      </c>
      <c r="E908" s="4" t="s">
        <v>1739</v>
      </c>
      <c r="F908">
        <v>129</v>
      </c>
      <c r="H908" t="s">
        <v>1740</v>
      </c>
      <c r="I908" s="1">
        <v>2219.5500000000015</v>
      </c>
      <c r="J908" s="5">
        <f t="shared" si="15"/>
        <v>6952941.4500000142</v>
      </c>
      <c r="K908" s="6">
        <f>J908/Table10[[#Totals],[Product Revenue]]</f>
        <v>0.80477052246160685</v>
      </c>
      <c r="L908" t="str">
        <f>IF(Table10[[#This Row],[Cummuative %]]&lt;=0.8,"A",IF(Table10[[#This Row],[Cummuative %]]&lt;=0.95,"B","C"))</f>
        <v>B</v>
      </c>
    </row>
    <row r="909" spans="1:12" x14ac:dyDescent="0.3">
      <c r="A909" t="s">
        <v>1063</v>
      </c>
      <c r="B909" s="2">
        <v>40521.588888888888</v>
      </c>
      <c r="C909" s="3">
        <v>0.24513888888759539</v>
      </c>
      <c r="E909" s="4" t="s">
        <v>1741</v>
      </c>
      <c r="F909">
        <v>128</v>
      </c>
      <c r="H909" t="s">
        <v>1133</v>
      </c>
      <c r="I909" s="1">
        <v>2217.8599999999997</v>
      </c>
      <c r="J909" s="5">
        <f t="shared" si="15"/>
        <v>6955159.3100000145</v>
      </c>
      <c r="K909" s="6">
        <f>J909/Table10[[#Totals],[Product Revenue]]</f>
        <v>0.80502722940553595</v>
      </c>
      <c r="L909" t="str">
        <f>IF(Table10[[#This Row],[Cummuative %]]&lt;=0.8,"A",IF(Table10[[#This Row],[Cummuative %]]&lt;=0.95,"B","C"))</f>
        <v>B</v>
      </c>
    </row>
    <row r="910" spans="1:12" x14ac:dyDescent="0.3">
      <c r="A910" t="s">
        <v>1742</v>
      </c>
      <c r="B910" s="2">
        <v>40391.501388888886</v>
      </c>
      <c r="C910" s="3">
        <v>130.33263888888905</v>
      </c>
      <c r="E910" s="4" t="s">
        <v>1743</v>
      </c>
      <c r="F910">
        <v>128</v>
      </c>
      <c r="H910" t="s">
        <v>1676</v>
      </c>
      <c r="I910" s="1">
        <v>2212.4300000000012</v>
      </c>
      <c r="J910" s="5">
        <f t="shared" si="15"/>
        <v>6957371.7400000142</v>
      </c>
      <c r="K910" s="6">
        <f>J910/Table10[[#Totals],[Product Revenue]]</f>
        <v>0.80528330785230751</v>
      </c>
      <c r="L910" t="str">
        <f>IF(Table10[[#This Row],[Cummuative %]]&lt;=0.8,"A",IF(Table10[[#This Row],[Cummuative %]]&lt;=0.95,"B","C"))</f>
        <v>B</v>
      </c>
    </row>
    <row r="911" spans="1:12" x14ac:dyDescent="0.3">
      <c r="A911" t="s">
        <v>1056</v>
      </c>
      <c r="B911" s="2">
        <v>40520.636805555558</v>
      </c>
      <c r="C911" s="3">
        <v>1.1972222222175333</v>
      </c>
      <c r="E911" s="4" t="s">
        <v>115</v>
      </c>
      <c r="F911">
        <v>128</v>
      </c>
      <c r="H911" t="s">
        <v>850</v>
      </c>
      <c r="I911" s="1">
        <v>2207.64</v>
      </c>
      <c r="J911" s="5">
        <f t="shared" si="15"/>
        <v>6959579.3800000139</v>
      </c>
      <c r="K911" s="6">
        <f>J911/Table10[[#Totals],[Product Revenue]]</f>
        <v>0.8055388318789346</v>
      </c>
      <c r="L911" t="str">
        <f>IF(Table10[[#This Row],[Cummuative %]]&lt;=0.8,"A",IF(Table10[[#This Row],[Cummuative %]]&lt;=0.95,"B","C"))</f>
        <v>B</v>
      </c>
    </row>
    <row r="912" spans="1:12" x14ac:dyDescent="0.3">
      <c r="A912" t="s">
        <v>958</v>
      </c>
      <c r="B912" s="2">
        <v>40521.588888888888</v>
      </c>
      <c r="C912" s="3">
        <v>0.24513888888759539</v>
      </c>
      <c r="E912" s="4" t="s">
        <v>1744</v>
      </c>
      <c r="F912">
        <v>128</v>
      </c>
      <c r="H912" t="s">
        <v>910</v>
      </c>
      <c r="I912" s="1">
        <v>2206.4700000000003</v>
      </c>
      <c r="J912" s="5">
        <f t="shared" si="15"/>
        <v>6961785.8500000136</v>
      </c>
      <c r="K912" s="6">
        <f>J912/Table10[[#Totals],[Product Revenue]]</f>
        <v>0.80579422048352234</v>
      </c>
      <c r="L912" t="str">
        <f>IF(Table10[[#This Row],[Cummuative %]]&lt;=0.8,"A",IF(Table10[[#This Row],[Cummuative %]]&lt;=0.95,"B","C"))</f>
        <v>B</v>
      </c>
    </row>
    <row r="913" spans="1:12" x14ac:dyDescent="0.3">
      <c r="A913" t="s">
        <v>1065</v>
      </c>
      <c r="B913" s="2">
        <v>40521.834027777775</v>
      </c>
      <c r="C913" s="3">
        <v>0</v>
      </c>
      <c r="E913" s="4" t="s">
        <v>1249</v>
      </c>
      <c r="F913">
        <v>128</v>
      </c>
      <c r="H913" t="s">
        <v>1276</v>
      </c>
      <c r="I913" s="1">
        <v>2205.7500000000014</v>
      </c>
      <c r="J913" s="5">
        <f t="shared" si="15"/>
        <v>6963991.6000000136</v>
      </c>
      <c r="K913" s="6">
        <f>J913/Table10[[#Totals],[Product Revenue]]</f>
        <v>0.80604952575147049</v>
      </c>
      <c r="L913" t="str">
        <f>IF(Table10[[#This Row],[Cummuative %]]&lt;=0.8,"A",IF(Table10[[#This Row],[Cummuative %]]&lt;=0.95,"B","C"))</f>
        <v>B</v>
      </c>
    </row>
    <row r="914" spans="1:12" x14ac:dyDescent="0.3">
      <c r="A914" t="s">
        <v>1604</v>
      </c>
      <c r="B914" s="2">
        <v>40346.4375</v>
      </c>
      <c r="C914" s="3">
        <v>175.39652777777519</v>
      </c>
      <c r="E914" s="4" t="s">
        <v>1453</v>
      </c>
      <c r="F914">
        <v>128</v>
      </c>
      <c r="H914" t="s">
        <v>1298</v>
      </c>
      <c r="I914" s="1">
        <v>2205.0699999999993</v>
      </c>
      <c r="J914" s="5">
        <f t="shared" si="15"/>
        <v>6966196.6700000139</v>
      </c>
      <c r="K914" s="6">
        <f>J914/Table10[[#Totals],[Product Revenue]]</f>
        <v>0.80630475231259224</v>
      </c>
      <c r="L914" t="str">
        <f>IF(Table10[[#This Row],[Cummuative %]]&lt;=0.8,"A",IF(Table10[[#This Row],[Cummuative %]]&lt;=0.95,"B","C"))</f>
        <v>B</v>
      </c>
    </row>
    <row r="915" spans="1:12" x14ac:dyDescent="0.3">
      <c r="A915" t="s">
        <v>831</v>
      </c>
      <c r="B915" s="2">
        <v>40492.636111111111</v>
      </c>
      <c r="C915" s="3">
        <v>29.197916666664241</v>
      </c>
      <c r="E915" s="4" t="s">
        <v>875</v>
      </c>
      <c r="F915">
        <v>127</v>
      </c>
      <c r="H915" t="s">
        <v>1696</v>
      </c>
      <c r="I915" s="1">
        <v>2204.0999999999985</v>
      </c>
      <c r="J915" s="5">
        <f t="shared" si="15"/>
        <v>6968400.7700000135</v>
      </c>
      <c r="K915" s="6">
        <f>J915/Table10[[#Totals],[Product Revenue]]</f>
        <v>0.80655986660074108</v>
      </c>
      <c r="L915" t="str">
        <f>IF(Table10[[#This Row],[Cummuative %]]&lt;=0.8,"A",IF(Table10[[#This Row],[Cummuative %]]&lt;=0.95,"B","C"))</f>
        <v>B</v>
      </c>
    </row>
    <row r="916" spans="1:12" x14ac:dyDescent="0.3">
      <c r="A916" t="s">
        <v>1070</v>
      </c>
      <c r="B916" s="2">
        <v>40521.834027777775</v>
      </c>
      <c r="C916" s="3">
        <v>0</v>
      </c>
      <c r="E916" s="4" t="s">
        <v>1745</v>
      </c>
      <c r="F916">
        <v>127</v>
      </c>
      <c r="H916" t="s">
        <v>1406</v>
      </c>
      <c r="I916" s="1">
        <v>2201.25</v>
      </c>
      <c r="J916" s="5">
        <f t="shared" si="15"/>
        <v>6970602.0200000135</v>
      </c>
      <c r="K916" s="6">
        <f>J916/Table10[[#Totals],[Product Revenue]]</f>
        <v>0.8068146510146913</v>
      </c>
      <c r="L916" t="str">
        <f>IF(Table10[[#This Row],[Cummuative %]]&lt;=0.8,"A",IF(Table10[[#This Row],[Cummuative %]]&lt;=0.95,"B","C"))</f>
        <v>B</v>
      </c>
    </row>
    <row r="917" spans="1:12" x14ac:dyDescent="0.3">
      <c r="A917" t="s">
        <v>899</v>
      </c>
      <c r="B917" s="2">
        <v>40521.834027777775</v>
      </c>
      <c r="C917" s="3">
        <v>0</v>
      </c>
      <c r="E917" s="4" t="s">
        <v>1746</v>
      </c>
      <c r="F917">
        <v>127</v>
      </c>
      <c r="H917" t="s">
        <v>1747</v>
      </c>
      <c r="I917" s="1">
        <v>2200.9499999999985</v>
      </c>
      <c r="J917" s="5">
        <f t="shared" si="15"/>
        <v>6972802.9700000137</v>
      </c>
      <c r="K917" s="6">
        <f>J917/Table10[[#Totals],[Product Revenue]]</f>
        <v>0.80706940070504174</v>
      </c>
      <c r="L917" t="str">
        <f>IF(Table10[[#This Row],[Cummuative %]]&lt;=0.8,"A",IF(Table10[[#This Row],[Cummuative %]]&lt;=0.95,"B","C"))</f>
        <v>B</v>
      </c>
    </row>
    <row r="918" spans="1:12" x14ac:dyDescent="0.3">
      <c r="A918" t="s">
        <v>1748</v>
      </c>
      <c r="B918" s="2">
        <v>40321.543749999997</v>
      </c>
      <c r="C918" s="3">
        <v>200.2902777777781</v>
      </c>
      <c r="E918" s="4" t="s">
        <v>1749</v>
      </c>
      <c r="F918">
        <v>127</v>
      </c>
      <c r="H918" t="s">
        <v>1525</v>
      </c>
      <c r="I918" s="1">
        <v>2196.5699999999997</v>
      </c>
      <c r="J918" s="5">
        <f t="shared" si="15"/>
        <v>6974999.540000014</v>
      </c>
      <c r="K918" s="6">
        <f>J918/Table10[[#Totals],[Product Revenue]]</f>
        <v>0.80732364343083418</v>
      </c>
      <c r="L918" t="str">
        <f>IF(Table10[[#This Row],[Cummuative %]]&lt;=0.8,"A",IF(Table10[[#This Row],[Cummuative %]]&lt;=0.95,"B","C"))</f>
        <v>B</v>
      </c>
    </row>
    <row r="919" spans="1:12" x14ac:dyDescent="0.3">
      <c r="A919" t="s">
        <v>1663</v>
      </c>
      <c r="B919" s="2">
        <v>40521.56527777778</v>
      </c>
      <c r="C919" s="3">
        <v>0.26874999999563443</v>
      </c>
      <c r="E919" s="4" t="s">
        <v>1750</v>
      </c>
      <c r="F919">
        <v>127</v>
      </c>
      <c r="H919" t="s">
        <v>1695</v>
      </c>
      <c r="I919" s="1">
        <v>2195.5</v>
      </c>
      <c r="J919" s="5">
        <f t="shared" si="15"/>
        <v>6977195.040000014</v>
      </c>
      <c r="K919" s="6">
        <f>J919/Table10[[#Totals],[Product Revenue]]</f>
        <v>0.80757776230912059</v>
      </c>
      <c r="L919" t="str">
        <f>IF(Table10[[#This Row],[Cummuative %]]&lt;=0.8,"A",IF(Table10[[#This Row],[Cummuative %]]&lt;=0.95,"B","C"))</f>
        <v>B</v>
      </c>
    </row>
    <row r="920" spans="1:12" x14ac:dyDescent="0.3">
      <c r="A920" t="s">
        <v>1751</v>
      </c>
      <c r="B920" s="2">
        <v>40500.554166666669</v>
      </c>
      <c r="C920" s="3">
        <v>21.279861111106584</v>
      </c>
      <c r="E920" s="4" t="s">
        <v>1413</v>
      </c>
      <c r="F920">
        <v>127</v>
      </c>
      <c r="H920" t="s">
        <v>1752</v>
      </c>
      <c r="I920" s="1">
        <v>2190</v>
      </c>
      <c r="J920" s="5">
        <f t="shared" si="15"/>
        <v>6979385.040000014</v>
      </c>
      <c r="K920" s="6">
        <f>J920/Table10[[#Totals],[Product Revenue]]</f>
        <v>0.8078312445880762</v>
      </c>
      <c r="L920" t="str">
        <f>IF(Table10[[#This Row],[Cummuative %]]&lt;=0.8,"A",IF(Table10[[#This Row],[Cummuative %]]&lt;=0.95,"B","C"))</f>
        <v>B</v>
      </c>
    </row>
    <row r="921" spans="1:12" x14ac:dyDescent="0.3">
      <c r="A921" t="s">
        <v>1698</v>
      </c>
      <c r="B921" s="2">
        <v>40478.538194444445</v>
      </c>
      <c r="C921" s="3">
        <v>43.295833333329938</v>
      </c>
      <c r="E921" s="4" t="s">
        <v>1385</v>
      </c>
      <c r="F921">
        <v>126</v>
      </c>
      <c r="H921" t="s">
        <v>1753</v>
      </c>
      <c r="I921" s="1">
        <v>2181.5000000000009</v>
      </c>
      <c r="J921" s="5">
        <f t="shared" si="15"/>
        <v>6981566.540000014</v>
      </c>
      <c r="K921" s="6">
        <f>J921/Table10[[#Totals],[Product Revenue]]</f>
        <v>0.80808374303170249</v>
      </c>
      <c r="L921" t="str">
        <f>IF(Table10[[#This Row],[Cummuative %]]&lt;=0.8,"A",IF(Table10[[#This Row],[Cummuative %]]&lt;=0.95,"B","C"))</f>
        <v>B</v>
      </c>
    </row>
    <row r="922" spans="1:12" x14ac:dyDescent="0.3">
      <c r="A922" t="s">
        <v>1754</v>
      </c>
      <c r="B922" s="2">
        <v>40450.613194444442</v>
      </c>
      <c r="C922" s="3">
        <v>71.220833333332848</v>
      </c>
      <c r="E922" s="4" t="s">
        <v>1281</v>
      </c>
      <c r="F922">
        <v>126</v>
      </c>
      <c r="H922" t="s">
        <v>1755</v>
      </c>
      <c r="I922" s="1">
        <v>2180.25</v>
      </c>
      <c r="J922" s="5">
        <f t="shared" si="15"/>
        <v>6983746.790000014</v>
      </c>
      <c r="K922" s="6">
        <f>J922/Table10[[#Totals],[Product Revenue]]</f>
        <v>0.8083360967936627</v>
      </c>
      <c r="L922" t="str">
        <f>IF(Table10[[#This Row],[Cummuative %]]&lt;=0.8,"A",IF(Table10[[#This Row],[Cummuative %]]&lt;=0.95,"B","C"))</f>
        <v>B</v>
      </c>
    </row>
    <row r="923" spans="1:12" x14ac:dyDescent="0.3">
      <c r="A923" t="s">
        <v>1756</v>
      </c>
      <c r="B923" s="2">
        <v>40517.683333333334</v>
      </c>
      <c r="C923" s="3">
        <v>4.1506944444408873</v>
      </c>
      <c r="E923" s="4" t="s">
        <v>1659</v>
      </c>
      <c r="F923">
        <v>126</v>
      </c>
      <c r="H923" t="s">
        <v>1629</v>
      </c>
      <c r="I923" s="1">
        <v>2179.8000000000006</v>
      </c>
      <c r="J923" s="5">
        <f t="shared" si="15"/>
        <v>6985926.5900000138</v>
      </c>
      <c r="K923" s="6">
        <f>J923/Table10[[#Totals],[Product Revenue]]</f>
        <v>0.80858839847022324</v>
      </c>
      <c r="L923" t="str">
        <f>IF(Table10[[#This Row],[Cummuative %]]&lt;=0.8,"A",IF(Table10[[#This Row],[Cummuative %]]&lt;=0.95,"B","C"))</f>
        <v>B</v>
      </c>
    </row>
    <row r="924" spans="1:12" x14ac:dyDescent="0.3">
      <c r="A924" t="s">
        <v>1088</v>
      </c>
      <c r="B924" s="2">
        <v>40511.401388888888</v>
      </c>
      <c r="C924" s="3">
        <v>10.432638888887595</v>
      </c>
      <c r="E924" s="4" t="s">
        <v>1757</v>
      </c>
      <c r="F924">
        <v>126</v>
      </c>
      <c r="H924" t="s">
        <v>1758</v>
      </c>
      <c r="I924" s="1">
        <v>2177.2500000000005</v>
      </c>
      <c r="J924" s="5">
        <f t="shared" si="15"/>
        <v>6988103.8400000138</v>
      </c>
      <c r="K924" s="6">
        <f>J924/Table10[[#Totals],[Product Revenue]]</f>
        <v>0.80884040499618493</v>
      </c>
      <c r="L924" t="str">
        <f>IF(Table10[[#This Row],[Cummuative %]]&lt;=0.8,"A",IF(Table10[[#This Row],[Cummuative %]]&lt;=0.95,"B","C"))</f>
        <v>B</v>
      </c>
    </row>
    <row r="925" spans="1:12" x14ac:dyDescent="0.3">
      <c r="A925" t="s">
        <v>1759</v>
      </c>
      <c r="B925" s="2">
        <v>40521.513888888891</v>
      </c>
      <c r="C925" s="3">
        <v>0.320138888884685</v>
      </c>
      <c r="E925" s="4" t="s">
        <v>1760</v>
      </c>
      <c r="F925">
        <v>126</v>
      </c>
      <c r="H925" t="s">
        <v>886</v>
      </c>
      <c r="I925" s="1">
        <v>2169.9499999999998</v>
      </c>
      <c r="J925" s="5">
        <f t="shared" si="15"/>
        <v>6990273.790000014</v>
      </c>
      <c r="K925" s="6">
        <f>J925/Table10[[#Totals],[Product Revenue]]</f>
        <v>0.80909156658121673</v>
      </c>
      <c r="L925" t="str">
        <f>IF(Table10[[#This Row],[Cummuative %]]&lt;=0.8,"A",IF(Table10[[#This Row],[Cummuative %]]&lt;=0.95,"B","C"))</f>
        <v>B</v>
      </c>
    </row>
    <row r="926" spans="1:12" x14ac:dyDescent="0.3">
      <c r="A926" t="s">
        <v>1761</v>
      </c>
      <c r="B926" s="2">
        <v>40521.513888888891</v>
      </c>
      <c r="C926" s="3">
        <v>0.320138888884685</v>
      </c>
      <c r="E926" s="4" t="s">
        <v>673</v>
      </c>
      <c r="F926">
        <v>126</v>
      </c>
      <c r="H926" t="s">
        <v>1762</v>
      </c>
      <c r="I926" s="1">
        <v>2169.2000000000003</v>
      </c>
      <c r="J926" s="5">
        <f t="shared" si="15"/>
        <v>6992442.9900000142</v>
      </c>
      <c r="K926" s="6">
        <f>J926/Table10[[#Totals],[Product Revenue]]</f>
        <v>0.80934264135724898</v>
      </c>
      <c r="L926" t="str">
        <f>IF(Table10[[#This Row],[Cummuative %]]&lt;=0.8,"A",IF(Table10[[#This Row],[Cummuative %]]&lt;=0.95,"B","C"))</f>
        <v>B</v>
      </c>
    </row>
    <row r="927" spans="1:12" x14ac:dyDescent="0.3">
      <c r="A927" t="s">
        <v>1763</v>
      </c>
      <c r="B927" s="2">
        <v>40519.635416666664</v>
      </c>
      <c r="C927" s="3">
        <v>2.1986111111109494</v>
      </c>
      <c r="E927" s="4" t="s">
        <v>1764</v>
      </c>
      <c r="F927">
        <v>126</v>
      </c>
      <c r="H927" t="s">
        <v>1110</v>
      </c>
      <c r="I927" s="1">
        <v>2168.9999999999982</v>
      </c>
      <c r="J927" s="5">
        <f t="shared" si="15"/>
        <v>6994611.9900000142</v>
      </c>
      <c r="K927" s="6">
        <f>J927/Table10[[#Totals],[Product Revenue]]</f>
        <v>0.80959369298421457</v>
      </c>
      <c r="L927" t="str">
        <f>IF(Table10[[#This Row],[Cummuative %]]&lt;=0.8,"A",IF(Table10[[#This Row],[Cummuative %]]&lt;=0.95,"B","C"))</f>
        <v>B</v>
      </c>
    </row>
    <row r="928" spans="1:12" x14ac:dyDescent="0.3">
      <c r="A928" t="s">
        <v>1765</v>
      </c>
      <c r="B928" s="2">
        <v>40518.52847222222</v>
      </c>
      <c r="C928" s="3">
        <v>3.3055555555547471</v>
      </c>
      <c r="E928" s="4" t="s">
        <v>1766</v>
      </c>
      <c r="F928">
        <v>126</v>
      </c>
      <c r="H928" t="s">
        <v>1767</v>
      </c>
      <c r="I928" s="1">
        <v>2168.5000000000009</v>
      </c>
      <c r="J928" s="5">
        <f t="shared" si="15"/>
        <v>6996780.4900000142</v>
      </c>
      <c r="K928" s="6">
        <f>J928/Table10[[#Totals],[Product Revenue]]</f>
        <v>0.80984468673851373</v>
      </c>
      <c r="L928" t="str">
        <f>IF(Table10[[#This Row],[Cummuative %]]&lt;=0.8,"A",IF(Table10[[#This Row],[Cummuative %]]&lt;=0.95,"B","C"))</f>
        <v>B</v>
      </c>
    </row>
    <row r="929" spans="1:12" x14ac:dyDescent="0.3">
      <c r="A929" t="s">
        <v>1768</v>
      </c>
      <c r="B929" s="2">
        <v>40511.72152777778</v>
      </c>
      <c r="C929" s="3">
        <v>10.112499999995634</v>
      </c>
      <c r="E929" s="4" t="s">
        <v>1464</v>
      </c>
      <c r="F929">
        <v>126</v>
      </c>
      <c r="H929" t="s">
        <v>1769</v>
      </c>
      <c r="I929" s="1">
        <v>2167.8499999999995</v>
      </c>
      <c r="J929" s="5">
        <f t="shared" si="15"/>
        <v>6998948.3400000138</v>
      </c>
      <c r="K929" s="6">
        <f>J929/Table10[[#Totals],[Product Revenue]]</f>
        <v>0.81009560525834656</v>
      </c>
      <c r="L929" t="str">
        <f>IF(Table10[[#This Row],[Cummuative %]]&lt;=0.8,"A",IF(Table10[[#This Row],[Cummuative %]]&lt;=0.95,"B","C"))</f>
        <v>B</v>
      </c>
    </row>
    <row r="930" spans="1:12" x14ac:dyDescent="0.3">
      <c r="A930" t="s">
        <v>1770</v>
      </c>
      <c r="B930" s="2">
        <v>40513.706250000003</v>
      </c>
      <c r="C930" s="3">
        <v>8.1277777777722804</v>
      </c>
      <c r="E930" s="4" t="s">
        <v>497</v>
      </c>
      <c r="F930">
        <v>126</v>
      </c>
      <c r="H930" t="s">
        <v>921</v>
      </c>
      <c r="I930" s="1">
        <v>2164.0200000000004</v>
      </c>
      <c r="J930" s="5">
        <f t="shared" si="15"/>
        <v>7001112.3600000134</v>
      </c>
      <c r="K930" s="6">
        <f>J930/Table10[[#Totals],[Product Revenue]]</f>
        <v>0.8103460804735545</v>
      </c>
      <c r="L930" t="str">
        <f>IF(Table10[[#This Row],[Cummuative %]]&lt;=0.8,"A",IF(Table10[[#This Row],[Cummuative %]]&lt;=0.95,"B","C"))</f>
        <v>B</v>
      </c>
    </row>
    <row r="931" spans="1:12" x14ac:dyDescent="0.3">
      <c r="A931" t="s">
        <v>52</v>
      </c>
      <c r="B931" s="2">
        <v>40521.445833333331</v>
      </c>
      <c r="C931" s="3">
        <v>0.38819444444379769</v>
      </c>
      <c r="E931" s="4" t="s">
        <v>1002</v>
      </c>
      <c r="F931">
        <v>126</v>
      </c>
      <c r="H931" t="s">
        <v>1480</v>
      </c>
      <c r="I931" s="1">
        <v>2161.0699999999997</v>
      </c>
      <c r="J931" s="5">
        <f t="shared" si="15"/>
        <v>7003273.4300000137</v>
      </c>
      <c r="K931" s="6">
        <f>J931/Table10[[#Totals],[Product Revenue]]</f>
        <v>0.81059621424003059</v>
      </c>
      <c r="L931" t="str">
        <f>IF(Table10[[#This Row],[Cummuative %]]&lt;=0.8,"A",IF(Table10[[#This Row],[Cummuative %]]&lt;=0.95,"B","C"))</f>
        <v>B</v>
      </c>
    </row>
    <row r="932" spans="1:12" x14ac:dyDescent="0.3">
      <c r="A932" t="s">
        <v>204</v>
      </c>
      <c r="B932" s="2">
        <v>40521.574305555558</v>
      </c>
      <c r="C932" s="3">
        <v>0.25972222221753327</v>
      </c>
      <c r="E932" s="4" t="s">
        <v>1771</v>
      </c>
      <c r="F932">
        <v>125</v>
      </c>
      <c r="H932" t="s">
        <v>1772</v>
      </c>
      <c r="I932" s="1">
        <v>2160.1999999999975</v>
      </c>
      <c r="J932" s="5">
        <f t="shared" si="15"/>
        <v>7005433.6300000139</v>
      </c>
      <c r="K932" s="6">
        <f>J932/Table10[[#Totals],[Product Revenue]]</f>
        <v>0.81084624730806709</v>
      </c>
      <c r="L932" t="str">
        <f>IF(Table10[[#This Row],[Cummuative %]]&lt;=0.8,"A",IF(Table10[[#This Row],[Cummuative %]]&lt;=0.95,"B","C"))</f>
        <v>B</v>
      </c>
    </row>
    <row r="933" spans="1:12" x14ac:dyDescent="0.3">
      <c r="A933" t="s">
        <v>73</v>
      </c>
      <c r="B933" s="2">
        <v>40521.613888888889</v>
      </c>
      <c r="C933" s="3">
        <v>0.22013888888614019</v>
      </c>
      <c r="E933" s="4" t="s">
        <v>1716</v>
      </c>
      <c r="F933">
        <v>125</v>
      </c>
      <c r="H933" t="s">
        <v>1725</v>
      </c>
      <c r="I933" s="1">
        <v>2153.2200000000003</v>
      </c>
      <c r="J933" s="5">
        <f t="shared" si="15"/>
        <v>7007586.8500000136</v>
      </c>
      <c r="K933" s="6">
        <f>J933/Table10[[#Totals],[Product Revenue]]</f>
        <v>0.8110954724736803</v>
      </c>
      <c r="L933" t="str">
        <f>IF(Table10[[#This Row],[Cummuative %]]&lt;=0.8,"A",IF(Table10[[#This Row],[Cummuative %]]&lt;=0.95,"B","C"))</f>
        <v>B</v>
      </c>
    </row>
    <row r="934" spans="1:12" x14ac:dyDescent="0.3">
      <c r="A934" t="s">
        <v>496</v>
      </c>
      <c r="B934" s="2">
        <v>40521.477777777778</v>
      </c>
      <c r="C934" s="3">
        <v>0.35624999999708962</v>
      </c>
      <c r="E934" s="4" t="s">
        <v>1773</v>
      </c>
      <c r="F934">
        <v>125</v>
      </c>
      <c r="H934" t="s">
        <v>1483</v>
      </c>
      <c r="I934" s="1">
        <v>2152.3500000000017</v>
      </c>
      <c r="J934" s="5">
        <f t="shared" si="15"/>
        <v>7009739.2000000132</v>
      </c>
      <c r="K934" s="6">
        <f>J934/Table10[[#Totals],[Product Revenue]]</f>
        <v>0.81134459694085381</v>
      </c>
      <c r="L934" t="str">
        <f>IF(Table10[[#This Row],[Cummuative %]]&lt;=0.8,"A",IF(Table10[[#This Row],[Cummuative %]]&lt;=0.95,"B","C"))</f>
        <v>B</v>
      </c>
    </row>
    <row r="935" spans="1:12" x14ac:dyDescent="0.3">
      <c r="A935" t="s">
        <v>1230</v>
      </c>
      <c r="B935" s="2">
        <v>40520.531944444447</v>
      </c>
      <c r="C935" s="3">
        <v>1.3020833333284827</v>
      </c>
      <c r="E935" s="4" t="s">
        <v>1772</v>
      </c>
      <c r="F935">
        <v>125</v>
      </c>
      <c r="H935" t="s">
        <v>1774</v>
      </c>
      <c r="I935" s="1">
        <v>2144.3000000000025</v>
      </c>
      <c r="J935" s="5">
        <f t="shared" si="15"/>
        <v>7011883.500000013</v>
      </c>
      <c r="K935" s="6">
        <f>J935/Table10[[#Totals],[Product Revenue]]</f>
        <v>0.81159278965809778</v>
      </c>
      <c r="L935" t="str">
        <f>IF(Table10[[#This Row],[Cummuative %]]&lt;=0.8,"A",IF(Table10[[#This Row],[Cummuative %]]&lt;=0.95,"B","C"))</f>
        <v>B</v>
      </c>
    </row>
    <row r="936" spans="1:12" x14ac:dyDescent="0.3">
      <c r="A936" t="s">
        <v>1775</v>
      </c>
      <c r="B936" s="2">
        <v>40517.461111111108</v>
      </c>
      <c r="C936" s="3">
        <v>4.3729166666671517</v>
      </c>
      <c r="E936" s="4" t="s">
        <v>1776</v>
      </c>
      <c r="F936">
        <v>125</v>
      </c>
      <c r="H936" t="s">
        <v>1777</v>
      </c>
      <c r="I936" s="1">
        <v>2144.1</v>
      </c>
      <c r="J936" s="5">
        <f t="shared" si="15"/>
        <v>7014027.6000000127</v>
      </c>
      <c r="K936" s="6">
        <f>J936/Table10[[#Totals],[Product Revenue]]</f>
        <v>0.8118409592262753</v>
      </c>
      <c r="L936" t="str">
        <f>IF(Table10[[#This Row],[Cummuative %]]&lt;=0.8,"A",IF(Table10[[#This Row],[Cummuative %]]&lt;=0.95,"B","C"))</f>
        <v>B</v>
      </c>
    </row>
    <row r="937" spans="1:12" x14ac:dyDescent="0.3">
      <c r="A937" t="s">
        <v>1778</v>
      </c>
      <c r="B937" s="2">
        <v>40521.491666666669</v>
      </c>
      <c r="C937" s="3">
        <v>0.34236111110658385</v>
      </c>
      <c r="E937" s="4" t="s">
        <v>1779</v>
      </c>
      <c r="F937">
        <v>125</v>
      </c>
      <c r="H937" t="s">
        <v>481</v>
      </c>
      <c r="I937" s="1">
        <v>2142.7799999999997</v>
      </c>
      <c r="J937" s="5">
        <f t="shared" si="15"/>
        <v>7016170.3800000129</v>
      </c>
      <c r="K937" s="6">
        <f>J937/Table10[[#Totals],[Product Revenue]]</f>
        <v>0.81208897601061347</v>
      </c>
      <c r="L937" t="str">
        <f>IF(Table10[[#This Row],[Cummuative %]]&lt;=0.8,"A",IF(Table10[[#This Row],[Cummuative %]]&lt;=0.95,"B","C"))</f>
        <v>B</v>
      </c>
    </row>
    <row r="938" spans="1:12" x14ac:dyDescent="0.3">
      <c r="A938" t="s">
        <v>1780</v>
      </c>
      <c r="B938" s="2">
        <v>40521.491666666669</v>
      </c>
      <c r="C938" s="3">
        <v>0.34236111110658385</v>
      </c>
      <c r="E938" s="4" t="s">
        <v>1781</v>
      </c>
      <c r="F938">
        <v>125</v>
      </c>
      <c r="H938" t="s">
        <v>1782</v>
      </c>
      <c r="I938" s="1">
        <v>2142.2400000000016</v>
      </c>
      <c r="J938" s="5">
        <f t="shared" si="15"/>
        <v>7018312.6200000132</v>
      </c>
      <c r="K938" s="6">
        <f>J938/Table10[[#Totals],[Product Revenue]]</f>
        <v>0.81233693029247189</v>
      </c>
      <c r="L938" t="str">
        <f>IF(Table10[[#This Row],[Cummuative %]]&lt;=0.8,"A",IF(Table10[[#This Row],[Cummuative %]]&lt;=0.95,"B","C"))</f>
        <v>B</v>
      </c>
    </row>
    <row r="939" spans="1:12" x14ac:dyDescent="0.3">
      <c r="A939" t="s">
        <v>1783</v>
      </c>
      <c r="B939" s="2">
        <v>40521.522222222222</v>
      </c>
      <c r="C939" s="3">
        <v>0.31180555555329192</v>
      </c>
      <c r="E939" s="4" t="s">
        <v>1236</v>
      </c>
      <c r="F939">
        <v>125</v>
      </c>
      <c r="H939" t="s">
        <v>1387</v>
      </c>
      <c r="I939" s="1">
        <v>2141.91</v>
      </c>
      <c r="J939" s="5">
        <f t="shared" si="15"/>
        <v>7020454.5300000133</v>
      </c>
      <c r="K939" s="6">
        <f>J939/Table10[[#Totals],[Product Revenue]]</f>
        <v>0.81258484637837036</v>
      </c>
      <c r="L939" t="str">
        <f>IF(Table10[[#This Row],[Cummuative %]]&lt;=0.8,"A",IF(Table10[[#This Row],[Cummuative %]]&lt;=0.95,"B","C"))</f>
        <v>B</v>
      </c>
    </row>
    <row r="940" spans="1:12" x14ac:dyDescent="0.3">
      <c r="A940" t="s">
        <v>1784</v>
      </c>
      <c r="B940" s="2">
        <v>40521.491666666669</v>
      </c>
      <c r="C940" s="3">
        <v>0.34236111110658385</v>
      </c>
      <c r="E940" s="4" t="s">
        <v>1747</v>
      </c>
      <c r="F940">
        <v>124</v>
      </c>
      <c r="H940" t="s">
        <v>1246</v>
      </c>
      <c r="I940" s="1">
        <v>2140.7400000000002</v>
      </c>
      <c r="J940" s="5">
        <f t="shared" si="15"/>
        <v>7022595.2700000135</v>
      </c>
      <c r="K940" s="6">
        <f>J940/Table10[[#Totals],[Product Revenue]]</f>
        <v>0.81283262704222958</v>
      </c>
      <c r="L940" t="str">
        <f>IF(Table10[[#This Row],[Cummuative %]]&lt;=0.8,"A",IF(Table10[[#This Row],[Cummuative %]]&lt;=0.95,"B","C"))</f>
        <v>B</v>
      </c>
    </row>
    <row r="941" spans="1:12" x14ac:dyDescent="0.3">
      <c r="A941" t="s">
        <v>1785</v>
      </c>
      <c r="B941" s="2">
        <v>40503.677083333336</v>
      </c>
      <c r="C941" s="3">
        <v>18.156944444439432</v>
      </c>
      <c r="E941" s="4" t="s">
        <v>1786</v>
      </c>
      <c r="F941">
        <v>124</v>
      </c>
      <c r="H941" t="s">
        <v>1413</v>
      </c>
      <c r="I941" s="1">
        <v>2133.0500000000015</v>
      </c>
      <c r="J941" s="5">
        <f t="shared" si="15"/>
        <v>7024728.3200000133</v>
      </c>
      <c r="K941" s="6">
        <f>J941/Table10[[#Totals],[Product Revenue]]</f>
        <v>0.81307951762447894</v>
      </c>
      <c r="L941" t="str">
        <f>IF(Table10[[#This Row],[Cummuative %]]&lt;=0.8,"A",IF(Table10[[#This Row],[Cummuative %]]&lt;=0.95,"B","C"))</f>
        <v>B</v>
      </c>
    </row>
    <row r="942" spans="1:12" x14ac:dyDescent="0.3">
      <c r="A942" t="s">
        <v>1787</v>
      </c>
      <c r="B942" s="2">
        <v>40496.675000000003</v>
      </c>
      <c r="C942" s="3">
        <v>25.15902777777228</v>
      </c>
      <c r="E942" s="4" t="s">
        <v>1788</v>
      </c>
      <c r="F942">
        <v>124</v>
      </c>
      <c r="H942" t="s">
        <v>1776</v>
      </c>
      <c r="I942" s="1">
        <v>2128.9500000000021</v>
      </c>
      <c r="J942" s="5">
        <f t="shared" si="15"/>
        <v>7026857.2700000135</v>
      </c>
      <c r="K942" s="6">
        <f>J942/Table10[[#Totals],[Product Revenue]]</f>
        <v>0.8133259336508637</v>
      </c>
      <c r="L942" t="str">
        <f>IF(Table10[[#This Row],[Cummuative %]]&lt;=0.8,"A",IF(Table10[[#This Row],[Cummuative %]]&lt;=0.95,"B","C"))</f>
        <v>B</v>
      </c>
    </row>
    <row r="943" spans="1:12" x14ac:dyDescent="0.3">
      <c r="A943" t="s">
        <v>1789</v>
      </c>
      <c r="B943" s="2">
        <v>40491.616666666669</v>
      </c>
      <c r="C943" s="3">
        <v>30.217361111106584</v>
      </c>
      <c r="E943" s="4" t="s">
        <v>1790</v>
      </c>
      <c r="F943">
        <v>124</v>
      </c>
      <c r="H943" t="s">
        <v>936</v>
      </c>
      <c r="I943" s="1">
        <v>2127.0100000000007</v>
      </c>
      <c r="J943" s="5">
        <f t="shared" si="15"/>
        <v>7028984.2800000133</v>
      </c>
      <c r="K943" s="6">
        <f>J943/Table10[[#Totals],[Product Revenue]]</f>
        <v>0.81357212513130261</v>
      </c>
      <c r="L943" t="str">
        <f>IF(Table10[[#This Row],[Cummuative %]]&lt;=0.8,"A",IF(Table10[[#This Row],[Cummuative %]]&lt;=0.95,"B","C"))</f>
        <v>B</v>
      </c>
    </row>
    <row r="944" spans="1:12" x14ac:dyDescent="0.3">
      <c r="A944" t="s">
        <v>1791</v>
      </c>
      <c r="B944" s="2">
        <v>40496.540277777778</v>
      </c>
      <c r="C944" s="3">
        <v>25.29374999999709</v>
      </c>
      <c r="E944" s="4" t="s">
        <v>1792</v>
      </c>
      <c r="F944">
        <v>124</v>
      </c>
      <c r="H944" t="s">
        <v>1117</v>
      </c>
      <c r="I944" s="1">
        <v>2126.39</v>
      </c>
      <c r="J944" s="5">
        <f t="shared" si="15"/>
        <v>7031110.670000013</v>
      </c>
      <c r="K944" s="6">
        <f>J944/Table10[[#Totals],[Product Revenue]]</f>
        <v>0.81381824484963516</v>
      </c>
      <c r="L944" t="str">
        <f>IF(Table10[[#This Row],[Cummuative %]]&lt;=0.8,"A",IF(Table10[[#This Row],[Cummuative %]]&lt;=0.95,"B","C"))</f>
        <v>B</v>
      </c>
    </row>
    <row r="945" spans="1:12" x14ac:dyDescent="0.3">
      <c r="A945" t="s">
        <v>1793</v>
      </c>
      <c r="B945" s="2">
        <v>40517.633333333331</v>
      </c>
      <c r="C945" s="3">
        <v>4.2006944444437977</v>
      </c>
      <c r="E945" s="4" t="s">
        <v>1762</v>
      </c>
      <c r="F945">
        <v>123</v>
      </c>
      <c r="H945" t="s">
        <v>1657</v>
      </c>
      <c r="I945" s="1">
        <v>2125.5500000000002</v>
      </c>
      <c r="J945" s="5">
        <f t="shared" si="15"/>
        <v>7033236.2200000128</v>
      </c>
      <c r="K945" s="6">
        <f>J945/Table10[[#Totals],[Product Revenue]]</f>
        <v>0.81406426734188819</v>
      </c>
      <c r="L945" t="str">
        <f>IF(Table10[[#This Row],[Cummuative %]]&lt;=0.8,"A",IF(Table10[[#This Row],[Cummuative %]]&lt;=0.95,"B","C"))</f>
        <v>B</v>
      </c>
    </row>
    <row r="946" spans="1:12" x14ac:dyDescent="0.3">
      <c r="A946" t="s">
        <v>1794</v>
      </c>
      <c r="B946" s="2">
        <v>40492.670138888891</v>
      </c>
      <c r="C946" s="3">
        <v>29.163888888884685</v>
      </c>
      <c r="E946" s="4" t="s">
        <v>1795</v>
      </c>
      <c r="F946">
        <v>123</v>
      </c>
      <c r="H946" t="s">
        <v>1593</v>
      </c>
      <c r="I946" s="1">
        <v>2117.9399999999978</v>
      </c>
      <c r="J946" s="5">
        <f t="shared" si="15"/>
        <v>7035354.1600000132</v>
      </c>
      <c r="K946" s="6">
        <f>J946/Table10[[#Totals],[Product Revenue]]</f>
        <v>0.8143094090121582</v>
      </c>
      <c r="L946" t="str">
        <f>IF(Table10[[#This Row],[Cummuative %]]&lt;=0.8,"A",IF(Table10[[#This Row],[Cummuative %]]&lt;=0.95,"B","C"))</f>
        <v>B</v>
      </c>
    </row>
    <row r="947" spans="1:12" x14ac:dyDescent="0.3">
      <c r="A947" t="s">
        <v>1796</v>
      </c>
      <c r="B947" s="2">
        <v>40506.627083333333</v>
      </c>
      <c r="C947" s="3">
        <v>15.206944444442343</v>
      </c>
      <c r="E947" s="4" t="s">
        <v>1797</v>
      </c>
      <c r="F947">
        <v>123</v>
      </c>
      <c r="H947" t="s">
        <v>1550</v>
      </c>
      <c r="I947" s="1">
        <v>2112.8999999999996</v>
      </c>
      <c r="J947" s="5">
        <f t="shared" si="15"/>
        <v>7037467.0600000136</v>
      </c>
      <c r="K947" s="6">
        <f>J947/Table10[[#Totals],[Product Revenue]]</f>
        <v>0.81455396732595065</v>
      </c>
      <c r="L947" t="str">
        <f>IF(Table10[[#This Row],[Cummuative %]]&lt;=0.8,"A",IF(Table10[[#This Row],[Cummuative %]]&lt;=0.95,"B","C"))</f>
        <v>B</v>
      </c>
    </row>
    <row r="948" spans="1:12" x14ac:dyDescent="0.3">
      <c r="A948" t="s">
        <v>1798</v>
      </c>
      <c r="B948" s="2">
        <v>40518.56527777778</v>
      </c>
      <c r="C948" s="3">
        <v>3.2687499999956344</v>
      </c>
      <c r="E948" s="4" t="s">
        <v>891</v>
      </c>
      <c r="F948">
        <v>123</v>
      </c>
      <c r="H948" t="s">
        <v>1698</v>
      </c>
      <c r="I948" s="1">
        <v>2110.6500000000024</v>
      </c>
      <c r="J948" s="5">
        <f t="shared" si="15"/>
        <v>7039577.7100000139</v>
      </c>
      <c r="K948" s="6">
        <f>J948/Table10[[#Totals],[Product Revenue]]</f>
        <v>0.81479826521274412</v>
      </c>
      <c r="L948" t="str">
        <f>IF(Table10[[#This Row],[Cummuative %]]&lt;=0.8,"A",IF(Table10[[#This Row],[Cummuative %]]&lt;=0.95,"B","C"))</f>
        <v>B</v>
      </c>
    </row>
    <row r="949" spans="1:12" x14ac:dyDescent="0.3">
      <c r="A949" t="s">
        <v>1799</v>
      </c>
      <c r="B949" s="2">
        <v>40240.581250000003</v>
      </c>
      <c r="C949" s="3">
        <v>281.25277777777228</v>
      </c>
      <c r="E949" s="4" t="s">
        <v>1567</v>
      </c>
      <c r="F949">
        <v>123</v>
      </c>
      <c r="H949" t="s">
        <v>1304</v>
      </c>
      <c r="I949" s="1">
        <v>2106.7600000000002</v>
      </c>
      <c r="J949" s="5">
        <f t="shared" si="15"/>
        <v>7041684.4700000137</v>
      </c>
      <c r="K949" s="6">
        <f>J949/Table10[[#Totals],[Product Revenue]]</f>
        <v>0.81504211285019279</v>
      </c>
      <c r="L949" t="str">
        <f>IF(Table10[[#This Row],[Cummuative %]]&lt;=0.8,"A",IF(Table10[[#This Row],[Cummuative %]]&lt;=0.95,"B","C"))</f>
        <v>B</v>
      </c>
    </row>
    <row r="950" spans="1:12" x14ac:dyDescent="0.3">
      <c r="A950" t="s">
        <v>1800</v>
      </c>
      <c r="B950" s="2">
        <v>40517.666666666664</v>
      </c>
      <c r="C950" s="3">
        <v>4.1673611111109494</v>
      </c>
      <c r="E950" s="4" t="s">
        <v>1801</v>
      </c>
      <c r="F950">
        <v>123</v>
      </c>
      <c r="H950" t="s">
        <v>1625</v>
      </c>
      <c r="I950" s="1">
        <v>2106.6</v>
      </c>
      <c r="J950" s="5">
        <f t="shared" si="15"/>
        <v>7043791.0700000133</v>
      </c>
      <c r="K950" s="6">
        <f>J950/Table10[[#Totals],[Product Revenue]]</f>
        <v>0.81528594196838811</v>
      </c>
      <c r="L950" t="str">
        <f>IF(Table10[[#This Row],[Cummuative %]]&lt;=0.8,"A",IF(Table10[[#This Row],[Cummuative %]]&lt;=0.95,"B","C"))</f>
        <v>B</v>
      </c>
    </row>
    <row r="951" spans="1:12" x14ac:dyDescent="0.3">
      <c r="A951" t="s">
        <v>1802</v>
      </c>
      <c r="B951" s="2">
        <v>40504.44027777778</v>
      </c>
      <c r="C951" s="3">
        <v>17.393749999995634</v>
      </c>
      <c r="E951" s="4" t="s">
        <v>1803</v>
      </c>
      <c r="F951">
        <v>123</v>
      </c>
      <c r="H951" t="s">
        <v>1804</v>
      </c>
      <c r="I951" s="1">
        <v>2099.5</v>
      </c>
      <c r="J951" s="5">
        <f t="shared" si="15"/>
        <v>7045890.5700000133</v>
      </c>
      <c r="K951" s="6">
        <f>J951/Table10[[#Totals],[Product Revenue]]</f>
        <v>0.8155289492947202</v>
      </c>
      <c r="L951" t="str">
        <f>IF(Table10[[#This Row],[Cummuative %]]&lt;=0.8,"A",IF(Table10[[#This Row],[Cummuative %]]&lt;=0.95,"B","C"))</f>
        <v>B</v>
      </c>
    </row>
    <row r="952" spans="1:12" x14ac:dyDescent="0.3">
      <c r="A952" t="s">
        <v>1805</v>
      </c>
      <c r="B952" s="2">
        <v>40519.499305555553</v>
      </c>
      <c r="C952" s="3">
        <v>2.3347222222218988</v>
      </c>
      <c r="E952" s="4" t="s">
        <v>1806</v>
      </c>
      <c r="F952">
        <v>123</v>
      </c>
      <c r="H952" t="s">
        <v>1807</v>
      </c>
      <c r="I952" s="1">
        <v>2099.4499999999998</v>
      </c>
      <c r="J952" s="5">
        <f t="shared" si="15"/>
        <v>7047990.0200000135</v>
      </c>
      <c r="K952" s="6">
        <f>J952/Table10[[#Totals],[Product Revenue]]</f>
        <v>0.81577195083378562</v>
      </c>
      <c r="L952" t="str">
        <f>IF(Table10[[#This Row],[Cummuative %]]&lt;=0.8,"A",IF(Table10[[#This Row],[Cummuative %]]&lt;=0.95,"B","C"))</f>
        <v>B</v>
      </c>
    </row>
    <row r="953" spans="1:12" x14ac:dyDescent="0.3">
      <c r="A953" t="s">
        <v>1808</v>
      </c>
      <c r="B953" s="2">
        <v>40513.706250000003</v>
      </c>
      <c r="C953" s="3">
        <v>8.1277777777722804</v>
      </c>
      <c r="E953" s="4" t="s">
        <v>1145</v>
      </c>
      <c r="F953">
        <v>123</v>
      </c>
      <c r="H953" t="s">
        <v>1663</v>
      </c>
      <c r="I953" s="1">
        <v>2096.6000000000022</v>
      </c>
      <c r="J953" s="5">
        <f t="shared" si="15"/>
        <v>7050086.6200000132</v>
      </c>
      <c r="K953" s="6">
        <f>J953/Table10[[#Totals],[Product Revenue]]</f>
        <v>0.81601462249865242</v>
      </c>
      <c r="L953" t="str">
        <f>IF(Table10[[#This Row],[Cummuative %]]&lt;=0.8,"A",IF(Table10[[#This Row],[Cummuative %]]&lt;=0.95,"B","C"))</f>
        <v>B</v>
      </c>
    </row>
    <row r="954" spans="1:12" x14ac:dyDescent="0.3">
      <c r="A954" t="s">
        <v>1809</v>
      </c>
      <c r="B954" s="2">
        <v>40518.550694444442</v>
      </c>
      <c r="C954" s="3">
        <v>3.2833333333328483</v>
      </c>
      <c r="E954" s="4" t="s">
        <v>1657</v>
      </c>
      <c r="F954">
        <v>123</v>
      </c>
      <c r="H954" t="s">
        <v>1810</v>
      </c>
      <c r="I954" s="1">
        <v>2096.5499999999997</v>
      </c>
      <c r="J954" s="5">
        <f t="shared" si="15"/>
        <v>7052183.170000013</v>
      </c>
      <c r="K954" s="6">
        <f>J954/Table10[[#Totals],[Product Revenue]]</f>
        <v>0.81625728837625255</v>
      </c>
      <c r="L954" t="str">
        <f>IF(Table10[[#This Row],[Cummuative %]]&lt;=0.8,"A",IF(Table10[[#This Row],[Cummuative %]]&lt;=0.95,"B","C"))</f>
        <v>B</v>
      </c>
    </row>
    <row r="955" spans="1:12" x14ac:dyDescent="0.3">
      <c r="A955" t="s">
        <v>1811</v>
      </c>
      <c r="B955" s="2">
        <v>40498.672222222223</v>
      </c>
      <c r="C955" s="3">
        <v>23.161805555551837</v>
      </c>
      <c r="E955" s="4" t="s">
        <v>1022</v>
      </c>
      <c r="F955">
        <v>123</v>
      </c>
      <c r="H955" t="s">
        <v>1745</v>
      </c>
      <c r="I955" s="1">
        <v>2096.3999999999974</v>
      </c>
      <c r="J955" s="5">
        <f t="shared" si="15"/>
        <v>7054279.5700000133</v>
      </c>
      <c r="K955" s="6">
        <f>J955/Table10[[#Totals],[Product Revenue]]</f>
        <v>0.81649993689205291</v>
      </c>
      <c r="L955" t="str">
        <f>IF(Table10[[#This Row],[Cummuative %]]&lt;=0.8,"A",IF(Table10[[#This Row],[Cummuative %]]&lt;=0.95,"B","C"))</f>
        <v>B</v>
      </c>
    </row>
    <row r="956" spans="1:12" x14ac:dyDescent="0.3">
      <c r="A956" t="s">
        <v>1812</v>
      </c>
      <c r="B956" s="2">
        <v>40519.499305555553</v>
      </c>
      <c r="C956" s="3">
        <v>2.3347222222218988</v>
      </c>
      <c r="E956" s="4" t="s">
        <v>1149</v>
      </c>
      <c r="F956">
        <v>122</v>
      </c>
      <c r="H956" t="s">
        <v>1076</v>
      </c>
      <c r="I956" s="1">
        <v>2093.0899999999997</v>
      </c>
      <c r="J956" s="5">
        <f t="shared" si="15"/>
        <v>7056372.6600000132</v>
      </c>
      <c r="K956" s="6">
        <f>J956/Table10[[#Totals],[Product Revenue]]</f>
        <v>0.81674220229080141</v>
      </c>
      <c r="L956" t="str">
        <f>IF(Table10[[#This Row],[Cummuative %]]&lt;=0.8,"A",IF(Table10[[#This Row],[Cummuative %]]&lt;=0.95,"B","C"))</f>
        <v>B</v>
      </c>
    </row>
    <row r="957" spans="1:12" x14ac:dyDescent="0.3">
      <c r="A957" t="s">
        <v>1669</v>
      </c>
      <c r="B957" s="2">
        <v>40518.527777777781</v>
      </c>
      <c r="C957" s="3">
        <v>3.3062499999941792</v>
      </c>
      <c r="E957" s="4" t="s">
        <v>615</v>
      </c>
      <c r="F957">
        <v>122</v>
      </c>
      <c r="H957" t="s">
        <v>1813</v>
      </c>
      <c r="I957" s="1">
        <v>2090.6799999999998</v>
      </c>
      <c r="J957" s="5">
        <f t="shared" si="15"/>
        <v>7058463.3400000129</v>
      </c>
      <c r="K957" s="6">
        <f>J957/Table10[[#Totals],[Product Revenue]]</f>
        <v>0.81698418874329759</v>
      </c>
      <c r="L957" t="str">
        <f>IF(Table10[[#This Row],[Cummuative %]]&lt;=0.8,"A",IF(Table10[[#This Row],[Cummuative %]]&lt;=0.95,"B","C"))</f>
        <v>B</v>
      </c>
    </row>
    <row r="958" spans="1:12" x14ac:dyDescent="0.3">
      <c r="A958" t="s">
        <v>1814</v>
      </c>
      <c r="B958" s="2">
        <v>40186.493055555555</v>
      </c>
      <c r="C958" s="3">
        <v>335.34097222222044</v>
      </c>
      <c r="E958" s="4" t="s">
        <v>1689</v>
      </c>
      <c r="F958">
        <v>122</v>
      </c>
      <c r="H958" t="s">
        <v>1815</v>
      </c>
      <c r="I958" s="1">
        <v>2082.73</v>
      </c>
      <c r="J958" s="5">
        <f t="shared" si="15"/>
        <v>7060546.0700000133</v>
      </c>
      <c r="K958" s="6">
        <f>J958/Table10[[#Totals],[Product Revenue]]</f>
        <v>0.81722525502039778</v>
      </c>
      <c r="L958" t="str">
        <f>IF(Table10[[#This Row],[Cummuative %]]&lt;=0.8,"A",IF(Table10[[#This Row],[Cummuative %]]&lt;=0.95,"B","C"))</f>
        <v>B</v>
      </c>
    </row>
    <row r="959" spans="1:12" x14ac:dyDescent="0.3">
      <c r="A959" t="s">
        <v>1816</v>
      </c>
      <c r="B959" s="2">
        <v>40517.536805555559</v>
      </c>
      <c r="C959" s="3">
        <v>4.2972222222160781</v>
      </c>
      <c r="E959" s="4" t="s">
        <v>1817</v>
      </c>
      <c r="F959">
        <v>122</v>
      </c>
      <c r="H959" t="s">
        <v>1322</v>
      </c>
      <c r="I959" s="1">
        <v>2075.54</v>
      </c>
      <c r="J959" s="5">
        <f t="shared" si="15"/>
        <v>7062621.6100000134</v>
      </c>
      <c r="K959" s="6">
        <f>J959/Table10[[#Totals],[Product Revenue]]</f>
        <v>0.81746548908855465</v>
      </c>
      <c r="L959" t="str">
        <f>IF(Table10[[#This Row],[Cummuative %]]&lt;=0.8,"A",IF(Table10[[#This Row],[Cummuative %]]&lt;=0.95,"B","C"))</f>
        <v>B</v>
      </c>
    </row>
    <row r="960" spans="1:12" x14ac:dyDescent="0.3">
      <c r="A960" t="s">
        <v>1818</v>
      </c>
      <c r="B960" s="2">
        <v>40521.586805555555</v>
      </c>
      <c r="C960" s="3">
        <v>0.24722222222044365</v>
      </c>
      <c r="E960" s="4" t="s">
        <v>1819</v>
      </c>
      <c r="F960">
        <v>122</v>
      </c>
      <c r="H960" t="s">
        <v>1820</v>
      </c>
      <c r="I960" s="1">
        <v>2074.9500000000025</v>
      </c>
      <c r="J960" s="5">
        <f t="shared" si="15"/>
        <v>7064696.5600000136</v>
      </c>
      <c r="K960" s="6">
        <f>J960/Table10[[#Totals],[Product Revenue]]</f>
        <v>0.81770565486696511</v>
      </c>
      <c r="L960" t="str">
        <f>IF(Table10[[#This Row],[Cummuative %]]&lt;=0.8,"A",IF(Table10[[#This Row],[Cummuative %]]&lt;=0.95,"B","C"))</f>
        <v>B</v>
      </c>
    </row>
    <row r="961" spans="1:12" x14ac:dyDescent="0.3">
      <c r="A961" t="s">
        <v>1821</v>
      </c>
      <c r="B961" s="2">
        <v>40395.479166666664</v>
      </c>
      <c r="C961" s="3">
        <v>126.35486111111095</v>
      </c>
      <c r="E961" s="4" t="s">
        <v>1228</v>
      </c>
      <c r="F961">
        <v>122</v>
      </c>
      <c r="H961" t="s">
        <v>1395</v>
      </c>
      <c r="I961" s="1">
        <v>2074.199999999993</v>
      </c>
      <c r="J961" s="5">
        <f t="shared" si="15"/>
        <v>7066770.7600000137</v>
      </c>
      <c r="K961" s="6">
        <f>J961/Table10[[#Totals],[Product Revenue]]</f>
        <v>0.81794573383637603</v>
      </c>
      <c r="L961" t="str">
        <f>IF(Table10[[#This Row],[Cummuative %]]&lt;=0.8,"A",IF(Table10[[#This Row],[Cummuative %]]&lt;=0.95,"B","C"))</f>
        <v>B</v>
      </c>
    </row>
    <row r="962" spans="1:12" x14ac:dyDescent="0.3">
      <c r="A962" t="s">
        <v>1667</v>
      </c>
      <c r="B962" s="2">
        <v>40504.390277777777</v>
      </c>
      <c r="C962" s="3">
        <v>17.443749999998545</v>
      </c>
      <c r="E962" s="4" t="s">
        <v>1740</v>
      </c>
      <c r="F962">
        <v>122</v>
      </c>
      <c r="H962" t="s">
        <v>1131</v>
      </c>
      <c r="I962" s="1">
        <v>2072.9399999999973</v>
      </c>
      <c r="J962" s="5">
        <f t="shared" si="15"/>
        <v>7068843.7000000142</v>
      </c>
      <c r="K962" s="6">
        <f>J962/Table10[[#Totals],[Product Revenue]]</f>
        <v>0.8181856669666675</v>
      </c>
      <c r="L962" t="str">
        <f>IF(Table10[[#This Row],[Cummuative %]]&lt;=0.8,"A",IF(Table10[[#This Row],[Cummuative %]]&lt;=0.95,"B","C"))</f>
        <v>B</v>
      </c>
    </row>
    <row r="963" spans="1:12" x14ac:dyDescent="0.3">
      <c r="A963" t="s">
        <v>1822</v>
      </c>
      <c r="B963" s="2">
        <v>40513.556250000001</v>
      </c>
      <c r="C963" s="3">
        <v>8.2777777777737356</v>
      </c>
      <c r="E963" s="4" t="s">
        <v>1399</v>
      </c>
      <c r="F963">
        <v>122</v>
      </c>
      <c r="H963" t="s">
        <v>1803</v>
      </c>
      <c r="I963" s="1">
        <v>2069.8199999999997</v>
      </c>
      <c r="J963" s="5">
        <f t="shared" si="15"/>
        <v>7070913.5200000145</v>
      </c>
      <c r="K963" s="6">
        <f>J963/Table10[[#Totals],[Product Revenue]]</f>
        <v>0.81842523897152042</v>
      </c>
      <c r="L963" t="str">
        <f>IF(Table10[[#This Row],[Cummuative %]]&lt;=0.8,"A",IF(Table10[[#This Row],[Cummuative %]]&lt;=0.95,"B","C"))</f>
        <v>B</v>
      </c>
    </row>
    <row r="964" spans="1:12" x14ac:dyDescent="0.3">
      <c r="A964" t="s">
        <v>1823</v>
      </c>
      <c r="B964" s="2">
        <v>40358.49722222222</v>
      </c>
      <c r="C964" s="3">
        <v>163.33680555555475</v>
      </c>
      <c r="E964" s="4" t="s">
        <v>1019</v>
      </c>
      <c r="F964">
        <v>122</v>
      </c>
      <c r="H964" t="s">
        <v>1231</v>
      </c>
      <c r="I964" s="1">
        <v>2069.6000000000022</v>
      </c>
      <c r="J964" s="5">
        <f t="shared" si="15"/>
        <v>7072983.1200000141</v>
      </c>
      <c r="K964" s="6">
        <f>J964/Table10[[#Totals],[Product Revenue]]</f>
        <v>0.81866478551240007</v>
      </c>
      <c r="L964" t="str">
        <f>IF(Table10[[#This Row],[Cummuative %]]&lt;=0.8,"A",IF(Table10[[#This Row],[Cummuative %]]&lt;=0.95,"B","C"))</f>
        <v>B</v>
      </c>
    </row>
    <row r="965" spans="1:12" x14ac:dyDescent="0.3">
      <c r="A965" t="s">
        <v>1824</v>
      </c>
      <c r="B965" s="2">
        <v>40512.520138888889</v>
      </c>
      <c r="C965" s="3">
        <v>9.3138888888861402</v>
      </c>
      <c r="E965" s="4" t="s">
        <v>1825</v>
      </c>
      <c r="F965">
        <v>121</v>
      </c>
      <c r="H965" t="s">
        <v>1270</v>
      </c>
      <c r="I965" s="1">
        <v>2059.54</v>
      </c>
      <c r="J965" s="5">
        <f t="shared" si="15"/>
        <v>7075042.6600000141</v>
      </c>
      <c r="K965" s="6">
        <f>J965/Table10[[#Totals],[Product Revenue]]</f>
        <v>0.8189031676552313</v>
      </c>
      <c r="L965" t="str">
        <f>IF(Table10[[#This Row],[Cummuative %]]&lt;=0.8,"A",IF(Table10[[#This Row],[Cummuative %]]&lt;=0.95,"B","C"))</f>
        <v>B</v>
      </c>
    </row>
    <row r="966" spans="1:12" x14ac:dyDescent="0.3">
      <c r="A966" t="s">
        <v>1826</v>
      </c>
      <c r="B966" s="2">
        <v>40518.51458333333</v>
      </c>
      <c r="C966" s="3">
        <v>3.3194444444452529</v>
      </c>
      <c r="E966" s="4" t="s">
        <v>1730</v>
      </c>
      <c r="F966">
        <v>121</v>
      </c>
      <c r="H966" t="s">
        <v>1827</v>
      </c>
      <c r="I966" s="1">
        <v>2058.5300000000002</v>
      </c>
      <c r="J966" s="5">
        <f t="shared" si="15"/>
        <v>7077101.1900000144</v>
      </c>
      <c r="K966" s="6">
        <f>J966/Table10[[#Totals],[Product Revenue]]</f>
        <v>0.8191414328952763</v>
      </c>
      <c r="L966" t="str">
        <f>IF(Table10[[#This Row],[Cummuative %]]&lt;=0.8,"A",IF(Table10[[#This Row],[Cummuative %]]&lt;=0.95,"B","C"))</f>
        <v>B</v>
      </c>
    </row>
    <row r="967" spans="1:12" x14ac:dyDescent="0.3">
      <c r="A967" t="s">
        <v>980</v>
      </c>
      <c r="B967" s="2">
        <v>40521.807638888888</v>
      </c>
      <c r="C967" s="3">
        <v>2.6388888887595385E-2</v>
      </c>
      <c r="E967" s="4" t="s">
        <v>1828</v>
      </c>
      <c r="F967">
        <v>121</v>
      </c>
      <c r="H967" t="s">
        <v>1701</v>
      </c>
      <c r="I967" s="1">
        <v>2052.75</v>
      </c>
      <c r="J967" s="5">
        <f t="shared" si="15"/>
        <v>7079153.9400000144</v>
      </c>
      <c r="K967" s="6">
        <f>J967/Table10[[#Totals],[Product Revenue]]</f>
        <v>0.81937902912729732</v>
      </c>
      <c r="L967" t="str">
        <f>IF(Table10[[#This Row],[Cummuative %]]&lt;=0.8,"A",IF(Table10[[#This Row],[Cummuative %]]&lt;=0.95,"B","C"))</f>
        <v>B</v>
      </c>
    </row>
    <row r="968" spans="1:12" x14ac:dyDescent="0.3">
      <c r="A968" t="s">
        <v>1829</v>
      </c>
      <c r="B968" s="2">
        <v>40489.521527777775</v>
      </c>
      <c r="C968" s="3">
        <v>32.3125</v>
      </c>
      <c r="E968" s="4" t="s">
        <v>1830</v>
      </c>
      <c r="F968">
        <v>121</v>
      </c>
      <c r="H968" t="s">
        <v>1177</v>
      </c>
      <c r="I968" s="1">
        <v>2051.7300000000005</v>
      </c>
      <c r="J968" s="5">
        <f t="shared" ref="J968:J1031" si="16">J967+I968</f>
        <v>7081205.6700000148</v>
      </c>
      <c r="K968" s="6">
        <f>J968/Table10[[#Totals],[Product Revenue]]</f>
        <v>0.81961650729907887</v>
      </c>
      <c r="L968" t="str">
        <f>IF(Table10[[#This Row],[Cummuative %]]&lt;=0.8,"A",IF(Table10[[#This Row],[Cummuative %]]&lt;=0.95,"B","C"))</f>
        <v>B</v>
      </c>
    </row>
    <row r="969" spans="1:12" x14ac:dyDescent="0.3">
      <c r="A969" t="s">
        <v>1831</v>
      </c>
      <c r="B969" s="2">
        <v>40505.672222222223</v>
      </c>
      <c r="C969" s="3">
        <v>16.161805555551837</v>
      </c>
      <c r="E969" s="4" t="s">
        <v>905</v>
      </c>
      <c r="F969">
        <v>121</v>
      </c>
      <c r="H969" t="s">
        <v>1832</v>
      </c>
      <c r="I969" s="1">
        <v>2049.2700000000023</v>
      </c>
      <c r="J969" s="5">
        <f t="shared" si="16"/>
        <v>7083254.9400000144</v>
      </c>
      <c r="K969" s="6">
        <f>J969/Table10[[#Totals],[Product Revenue]]</f>
        <v>0.81985370073734154</v>
      </c>
      <c r="L969" t="str">
        <f>IF(Table10[[#This Row],[Cummuative %]]&lt;=0.8,"A",IF(Table10[[#This Row],[Cummuative %]]&lt;=0.95,"B","C"))</f>
        <v>B</v>
      </c>
    </row>
    <row r="970" spans="1:12" x14ac:dyDescent="0.3">
      <c r="A970" t="s">
        <v>1833</v>
      </c>
      <c r="B970" s="2">
        <v>40513.556250000001</v>
      </c>
      <c r="C970" s="3">
        <v>8.2777777777737356</v>
      </c>
      <c r="E970" s="4" t="s">
        <v>1231</v>
      </c>
      <c r="F970">
        <v>121</v>
      </c>
      <c r="H970" t="s">
        <v>1622</v>
      </c>
      <c r="I970" s="1">
        <v>2048.3399999999983</v>
      </c>
      <c r="J970" s="5">
        <f t="shared" si="16"/>
        <v>7085303.2800000142</v>
      </c>
      <c r="K970" s="6">
        <f>J970/Table10[[#Totals],[Product Revenue]]</f>
        <v>0.82009078653244472</v>
      </c>
      <c r="L970" t="str">
        <f>IF(Table10[[#This Row],[Cummuative %]]&lt;=0.8,"A",IF(Table10[[#This Row],[Cummuative %]]&lt;=0.95,"B","C"))</f>
        <v>B</v>
      </c>
    </row>
    <row r="971" spans="1:12" x14ac:dyDescent="0.3">
      <c r="A971" t="s">
        <v>1834</v>
      </c>
      <c r="B971" s="2">
        <v>40281.563194444447</v>
      </c>
      <c r="C971" s="3">
        <v>240.27083333332848</v>
      </c>
      <c r="E971" s="4" t="s">
        <v>1237</v>
      </c>
      <c r="F971">
        <v>121</v>
      </c>
      <c r="H971" t="s">
        <v>1835</v>
      </c>
      <c r="I971" s="1">
        <v>2045.6300000000033</v>
      </c>
      <c r="J971" s="5">
        <f t="shared" si="16"/>
        <v>7087348.9100000141</v>
      </c>
      <c r="K971" s="6">
        <f>J971/Table10[[#Totals],[Product Revenue]]</f>
        <v>0.8203275586576958</v>
      </c>
      <c r="L971" t="str">
        <f>IF(Table10[[#This Row],[Cummuative %]]&lt;=0.8,"A",IF(Table10[[#This Row],[Cummuative %]]&lt;=0.95,"B","C"))</f>
        <v>B</v>
      </c>
    </row>
    <row r="972" spans="1:12" x14ac:dyDescent="0.3">
      <c r="A972" t="s">
        <v>1836</v>
      </c>
      <c r="B972" s="2">
        <v>40517.529166666667</v>
      </c>
      <c r="C972" s="3">
        <v>4.304861111108039</v>
      </c>
      <c r="E972" s="4" t="s">
        <v>1624</v>
      </c>
      <c r="F972">
        <v>120</v>
      </c>
      <c r="H972" t="s">
        <v>1435</v>
      </c>
      <c r="I972" s="1">
        <v>2045.0399999999977</v>
      </c>
      <c r="J972" s="5">
        <f t="shared" si="16"/>
        <v>7089393.9500000142</v>
      </c>
      <c r="K972" s="6">
        <f>J972/Table10[[#Totals],[Product Revenue]]</f>
        <v>0.82056426249320058</v>
      </c>
      <c r="L972" t="str">
        <f>IF(Table10[[#This Row],[Cummuative %]]&lt;=0.8,"A",IF(Table10[[#This Row],[Cummuative %]]&lt;=0.95,"B","C"))</f>
        <v>B</v>
      </c>
    </row>
    <row r="973" spans="1:12" x14ac:dyDescent="0.3">
      <c r="A973" t="s">
        <v>1837</v>
      </c>
      <c r="B973" s="2">
        <v>40324.568055555559</v>
      </c>
      <c r="C973" s="3">
        <v>197.26597222221608</v>
      </c>
      <c r="E973" s="4" t="s">
        <v>1004</v>
      </c>
      <c r="F973">
        <v>120</v>
      </c>
      <c r="H973" t="s">
        <v>1186</v>
      </c>
      <c r="I973" s="1">
        <v>2043.75</v>
      </c>
      <c r="J973" s="5">
        <f t="shared" si="16"/>
        <v>7091437.7000000142</v>
      </c>
      <c r="K973" s="6">
        <f>J973/Table10[[#Totals],[Product Revenue]]</f>
        <v>0.82080081701722596</v>
      </c>
      <c r="L973" t="str">
        <f>IF(Table10[[#This Row],[Cummuative %]]&lt;=0.8,"A",IF(Table10[[#This Row],[Cummuative %]]&lt;=0.95,"B","C"))</f>
        <v>B</v>
      </c>
    </row>
    <row r="974" spans="1:12" x14ac:dyDescent="0.3">
      <c r="A974" t="s">
        <v>1838</v>
      </c>
      <c r="B974" s="2">
        <v>40507.620138888888</v>
      </c>
      <c r="C974" s="3">
        <v>14.213888888887595</v>
      </c>
      <c r="E974" s="4" t="s">
        <v>1632</v>
      </c>
      <c r="F974">
        <v>120</v>
      </c>
      <c r="H974" t="s">
        <v>1630</v>
      </c>
      <c r="I974" s="1">
        <v>2032.6999999999982</v>
      </c>
      <c r="J974" s="5">
        <f t="shared" si="16"/>
        <v>7093470.4000000143</v>
      </c>
      <c r="K974" s="6">
        <f>J974/Table10[[#Totals],[Product Revenue]]</f>
        <v>0.82103609255532328</v>
      </c>
      <c r="L974" t="str">
        <f>IF(Table10[[#This Row],[Cummuative %]]&lt;=0.8,"A",IF(Table10[[#This Row],[Cummuative %]]&lt;=0.95,"B","C"))</f>
        <v>B</v>
      </c>
    </row>
    <row r="975" spans="1:12" x14ac:dyDescent="0.3">
      <c r="A975" t="s">
        <v>909</v>
      </c>
      <c r="B975" s="2">
        <v>40491.582638888889</v>
      </c>
      <c r="C975" s="3">
        <v>30.25138888888614</v>
      </c>
      <c r="E975" s="4" t="s">
        <v>1029</v>
      </c>
      <c r="F975">
        <v>120</v>
      </c>
      <c r="H975" t="s">
        <v>1721</v>
      </c>
      <c r="I975" s="1">
        <v>2032.0500000000043</v>
      </c>
      <c r="J975" s="5">
        <f t="shared" si="16"/>
        <v>7095502.4500000142</v>
      </c>
      <c r="K975" s="6">
        <f>J975/Table10[[#Totals],[Product Revenue]]</f>
        <v>0.82127129285895417</v>
      </c>
      <c r="L975" t="str">
        <f>IF(Table10[[#This Row],[Cummuative %]]&lt;=0.8,"A",IF(Table10[[#This Row],[Cummuative %]]&lt;=0.95,"B","C"))</f>
        <v>B</v>
      </c>
    </row>
    <row r="976" spans="1:12" x14ac:dyDescent="0.3">
      <c r="A976" t="s">
        <v>808</v>
      </c>
      <c r="B976" s="2">
        <v>40514.832638888889</v>
      </c>
      <c r="C976" s="3">
        <v>7.0013888888861402</v>
      </c>
      <c r="E976" s="4" t="s">
        <v>53</v>
      </c>
      <c r="F976">
        <v>120</v>
      </c>
      <c r="H976" t="s">
        <v>1321</v>
      </c>
      <c r="I976" s="1">
        <v>2028.9000000000003</v>
      </c>
      <c r="J976" s="5">
        <f t="shared" si="16"/>
        <v>7097531.3500000145</v>
      </c>
      <c r="K976" s="6">
        <f>J976/Table10[[#Totals],[Product Revenue]]</f>
        <v>0.82150612856478666</v>
      </c>
      <c r="L976" t="str">
        <f>IF(Table10[[#This Row],[Cummuative %]]&lt;=0.8,"A",IF(Table10[[#This Row],[Cummuative %]]&lt;=0.95,"B","C"))</f>
        <v>B</v>
      </c>
    </row>
    <row r="977" spans="1:12" x14ac:dyDescent="0.3">
      <c r="A977" t="s">
        <v>752</v>
      </c>
      <c r="B977" s="2">
        <v>40521.384722222225</v>
      </c>
      <c r="C977" s="3">
        <v>0.44930555555038154</v>
      </c>
      <c r="E977" s="4" t="s">
        <v>1839</v>
      </c>
      <c r="F977">
        <v>119</v>
      </c>
      <c r="H977" t="s">
        <v>1105</v>
      </c>
      <c r="I977" s="1">
        <v>2027.13</v>
      </c>
      <c r="J977" s="5">
        <f t="shared" si="16"/>
        <v>7099558.4800000144</v>
      </c>
      <c r="K977" s="6">
        <f>J977/Table10[[#Totals],[Product Revenue]]</f>
        <v>0.82174075940137992</v>
      </c>
      <c r="L977" t="str">
        <f>IF(Table10[[#This Row],[Cummuative %]]&lt;=0.8,"A",IF(Table10[[#This Row],[Cummuative %]]&lt;=0.95,"B","C"))</f>
        <v>B</v>
      </c>
    </row>
    <row r="978" spans="1:12" x14ac:dyDescent="0.3">
      <c r="A978" t="s">
        <v>745</v>
      </c>
      <c r="B978" s="2">
        <v>40520.69027777778</v>
      </c>
      <c r="C978" s="3">
        <v>1.1437499999956344</v>
      </c>
      <c r="E978" s="4" t="s">
        <v>1840</v>
      </c>
      <c r="F978">
        <v>119</v>
      </c>
      <c r="H978" t="s">
        <v>46</v>
      </c>
      <c r="I978" s="1">
        <v>2023.5000000000239</v>
      </c>
      <c r="J978" s="5">
        <f t="shared" si="16"/>
        <v>7101581.9800000144</v>
      </c>
      <c r="K978" s="6">
        <f>J978/Table10[[#Totals],[Product Revenue]]</f>
        <v>0.82197497008241494</v>
      </c>
      <c r="L978" t="str">
        <f>IF(Table10[[#This Row],[Cummuative %]]&lt;=0.8,"A",IF(Table10[[#This Row],[Cummuative %]]&lt;=0.95,"B","C"))</f>
        <v>B</v>
      </c>
    </row>
    <row r="979" spans="1:12" x14ac:dyDescent="0.3">
      <c r="A979" t="s">
        <v>763</v>
      </c>
      <c r="B979" s="2">
        <v>40521.834027777775</v>
      </c>
      <c r="C979" s="3">
        <v>0</v>
      </c>
      <c r="E979" s="4" t="s">
        <v>1586</v>
      </c>
      <c r="F979">
        <v>119</v>
      </c>
      <c r="H979" t="s">
        <v>1841</v>
      </c>
      <c r="I979" s="1">
        <v>2021.4999999999993</v>
      </c>
      <c r="J979" s="5">
        <f t="shared" si="16"/>
        <v>7103603.4800000144</v>
      </c>
      <c r="K979" s="6">
        <f>J979/Table10[[#Totals],[Product Revenue]]</f>
        <v>0.82220894927278421</v>
      </c>
      <c r="L979" t="str">
        <f>IF(Table10[[#This Row],[Cummuative %]]&lt;=0.8,"A",IF(Table10[[#This Row],[Cummuative %]]&lt;=0.95,"B","C"))</f>
        <v>B</v>
      </c>
    </row>
    <row r="980" spans="1:12" x14ac:dyDescent="0.3">
      <c r="A980" t="s">
        <v>641</v>
      </c>
      <c r="B980" s="2">
        <v>40517.579861111109</v>
      </c>
      <c r="C980" s="3">
        <v>4.2541666666656965</v>
      </c>
      <c r="E980" s="4" t="s">
        <v>1662</v>
      </c>
      <c r="F980">
        <v>119</v>
      </c>
      <c r="H980" t="s">
        <v>1679</v>
      </c>
      <c r="I980" s="1">
        <v>2019.7199999999978</v>
      </c>
      <c r="J980" s="5">
        <f t="shared" si="16"/>
        <v>7105623.2000000142</v>
      </c>
      <c r="K980" s="6">
        <f>J980/Table10[[#Totals],[Product Revenue]]</f>
        <v>0.82244272243646099</v>
      </c>
      <c r="L980" t="str">
        <f>IF(Table10[[#This Row],[Cummuative %]]&lt;=0.8,"A",IF(Table10[[#This Row],[Cummuative %]]&lt;=0.95,"B","C"))</f>
        <v>B</v>
      </c>
    </row>
    <row r="981" spans="1:12" x14ac:dyDescent="0.3">
      <c r="A981" t="s">
        <v>748</v>
      </c>
      <c r="B981" s="2">
        <v>40521.419444444444</v>
      </c>
      <c r="C981" s="3">
        <v>0.41458333333139308</v>
      </c>
      <c r="E981" s="4" t="s">
        <v>1492</v>
      </c>
      <c r="F981">
        <v>119</v>
      </c>
      <c r="H981" t="s">
        <v>1842</v>
      </c>
      <c r="I981" s="1">
        <v>2016.5200000000013</v>
      </c>
      <c r="J981" s="5">
        <f t="shared" si="16"/>
        <v>7107639.7200000137</v>
      </c>
      <c r="K981" s="6">
        <f>J981/Table10[[#Totals],[Product Revenue]]</f>
        <v>0.82267612521507261</v>
      </c>
      <c r="L981" t="str">
        <f>IF(Table10[[#This Row],[Cummuative %]]&lt;=0.8,"A",IF(Table10[[#This Row],[Cummuative %]]&lt;=0.95,"B","C"))</f>
        <v>B</v>
      </c>
    </row>
    <row r="982" spans="1:12" x14ac:dyDescent="0.3">
      <c r="A982" t="s">
        <v>1843</v>
      </c>
      <c r="B982" s="2">
        <v>40247.453472222223</v>
      </c>
      <c r="C982" s="3">
        <v>274.38055555555184</v>
      </c>
      <c r="E982" s="4" t="s">
        <v>1844</v>
      </c>
      <c r="F982">
        <v>119</v>
      </c>
      <c r="H982" t="s">
        <v>1324</v>
      </c>
      <c r="I982" s="1">
        <v>2012.85</v>
      </c>
      <c r="J982" s="5">
        <f t="shared" si="16"/>
        <v>7109652.5700000133</v>
      </c>
      <c r="K982" s="6">
        <f>J982/Table10[[#Totals],[Product Revenue]]</f>
        <v>0.82290910320831268</v>
      </c>
      <c r="L982" t="str">
        <f>IF(Table10[[#This Row],[Cummuative %]]&lt;=0.8,"A",IF(Table10[[#This Row],[Cummuative %]]&lt;=0.95,"B","C"))</f>
        <v>B</v>
      </c>
    </row>
    <row r="983" spans="1:12" x14ac:dyDescent="0.3">
      <c r="A983" t="s">
        <v>1845</v>
      </c>
      <c r="B983" s="2">
        <v>40520.651388888888</v>
      </c>
      <c r="C983" s="3">
        <v>1.1826388888875954</v>
      </c>
      <c r="E983" s="4" t="s">
        <v>1697</v>
      </c>
      <c r="F983">
        <v>118</v>
      </c>
      <c r="H983" t="s">
        <v>1846</v>
      </c>
      <c r="I983" s="1">
        <v>2007.33</v>
      </c>
      <c r="J983" s="5">
        <f t="shared" si="16"/>
        <v>7111659.9000000134</v>
      </c>
      <c r="K983" s="6">
        <f>J983/Table10[[#Totals],[Product Revenue]]</f>
        <v>0.82314144228731545</v>
      </c>
      <c r="L983" t="str">
        <f>IF(Table10[[#This Row],[Cummuative %]]&lt;=0.8,"A",IF(Table10[[#This Row],[Cummuative %]]&lt;=0.95,"B","C"))</f>
        <v>B</v>
      </c>
    </row>
    <row r="984" spans="1:12" x14ac:dyDescent="0.3">
      <c r="A984" t="s">
        <v>1847</v>
      </c>
      <c r="B984" s="2">
        <v>40518.429861111108</v>
      </c>
      <c r="C984" s="3">
        <v>3.4041666666671517</v>
      </c>
      <c r="E984" s="4" t="s">
        <v>1848</v>
      </c>
      <c r="F984">
        <v>118</v>
      </c>
      <c r="H984" t="s">
        <v>1500</v>
      </c>
      <c r="I984" s="1">
        <v>2005.1300000000003</v>
      </c>
      <c r="J984" s="5">
        <f t="shared" si="16"/>
        <v>7113665.0300000133</v>
      </c>
      <c r="K984" s="6">
        <f>J984/Table10[[#Totals],[Product Revenue]]</f>
        <v>0.82337352672658581</v>
      </c>
      <c r="L984" t="str">
        <f>IF(Table10[[#This Row],[Cummuative %]]&lt;=0.8,"A",IF(Table10[[#This Row],[Cummuative %]]&lt;=0.95,"B","C"))</f>
        <v>B</v>
      </c>
    </row>
    <row r="985" spans="1:12" x14ac:dyDescent="0.3">
      <c r="A985" t="s">
        <v>1806</v>
      </c>
      <c r="B985" s="2">
        <v>40520.722222222219</v>
      </c>
      <c r="C985" s="3">
        <v>1.1118055555562023</v>
      </c>
      <c r="E985" s="4" t="s">
        <v>1366</v>
      </c>
      <c r="F985">
        <v>118</v>
      </c>
      <c r="H985" t="s">
        <v>1849</v>
      </c>
      <c r="I985" s="1">
        <v>2001.3000000000002</v>
      </c>
      <c r="J985" s="5">
        <f t="shared" si="16"/>
        <v>7115666.3300000131</v>
      </c>
      <c r="K985" s="6">
        <f>J985/Table10[[#Totals],[Product Revenue]]</f>
        <v>0.82360516786123139</v>
      </c>
      <c r="L985" t="str">
        <f>IF(Table10[[#This Row],[Cummuative %]]&lt;=0.8,"A",IF(Table10[[#This Row],[Cummuative %]]&lt;=0.95,"B","C"))</f>
        <v>B</v>
      </c>
    </row>
    <row r="986" spans="1:12" x14ac:dyDescent="0.3">
      <c r="A986" t="s">
        <v>1850</v>
      </c>
      <c r="B986" s="2">
        <v>40515.51666666667</v>
      </c>
      <c r="C986" s="3">
        <v>6.3173611111051287</v>
      </c>
      <c r="E986" s="4" t="s">
        <v>1851</v>
      </c>
      <c r="F986">
        <v>118</v>
      </c>
      <c r="H986" t="s">
        <v>1852</v>
      </c>
      <c r="I986" s="1">
        <v>2000.4400000000014</v>
      </c>
      <c r="J986" s="5">
        <f t="shared" si="16"/>
        <v>7117666.7700000135</v>
      </c>
      <c r="K986" s="6">
        <f>J986/Table10[[#Totals],[Product Revenue]]</f>
        <v>0.82383670945489085</v>
      </c>
      <c r="L986" t="str">
        <f>IF(Table10[[#This Row],[Cummuative %]]&lt;=0.8,"A",IF(Table10[[#This Row],[Cummuative %]]&lt;=0.95,"B","C"))</f>
        <v>B</v>
      </c>
    </row>
    <row r="987" spans="1:12" x14ac:dyDescent="0.3">
      <c r="A987" t="s">
        <v>1299</v>
      </c>
      <c r="B987" s="2">
        <v>40520.651388888888</v>
      </c>
      <c r="C987" s="3">
        <v>1.1826388888875954</v>
      </c>
      <c r="E987" s="4" t="s">
        <v>1419</v>
      </c>
      <c r="F987">
        <v>118</v>
      </c>
      <c r="H987" t="s">
        <v>1853</v>
      </c>
      <c r="I987" s="1">
        <v>1999.8000000000022</v>
      </c>
      <c r="J987" s="5">
        <f t="shared" si="16"/>
        <v>7119666.5700000133</v>
      </c>
      <c r="K987" s="6">
        <f>J987/Table10[[#Totals],[Product Revenue]]</f>
        <v>0.82406817697153711</v>
      </c>
      <c r="L987" t="str">
        <f>IF(Table10[[#This Row],[Cummuative %]]&lt;=0.8,"A",IF(Table10[[#This Row],[Cummuative %]]&lt;=0.95,"B","C"))</f>
        <v>B</v>
      </c>
    </row>
    <row r="988" spans="1:12" x14ac:dyDescent="0.3">
      <c r="A988" t="s">
        <v>1854</v>
      </c>
      <c r="B988" s="2">
        <v>40521.427777777775</v>
      </c>
      <c r="C988" s="3">
        <v>0.40625</v>
      </c>
      <c r="E988" s="4" t="s">
        <v>1576</v>
      </c>
      <c r="F988">
        <v>118</v>
      </c>
      <c r="H988" t="s">
        <v>732</v>
      </c>
      <c r="I988" s="1">
        <v>1995.2399999999925</v>
      </c>
      <c r="J988" s="5">
        <f t="shared" si="16"/>
        <v>7121661.8100000136</v>
      </c>
      <c r="K988" s="6">
        <f>J988/Table10[[#Totals],[Product Revenue]]</f>
        <v>0.82429911668946565</v>
      </c>
      <c r="L988" t="str">
        <f>IF(Table10[[#This Row],[Cummuative %]]&lt;=0.8,"A",IF(Table10[[#This Row],[Cummuative %]]&lt;=0.95,"B","C"))</f>
        <v>B</v>
      </c>
    </row>
    <row r="989" spans="1:12" x14ac:dyDescent="0.3">
      <c r="A989" t="s">
        <v>1774</v>
      </c>
      <c r="B989" s="2">
        <v>40512.570138888892</v>
      </c>
      <c r="C989" s="3">
        <v>9.2638888888832298</v>
      </c>
      <c r="E989" s="4" t="s">
        <v>1152</v>
      </c>
      <c r="F989">
        <v>118</v>
      </c>
      <c r="H989" t="s">
        <v>1855</v>
      </c>
      <c r="I989" s="1">
        <v>1994.0000000000011</v>
      </c>
      <c r="J989" s="5">
        <f t="shared" si="16"/>
        <v>7123655.8100000136</v>
      </c>
      <c r="K989" s="6">
        <f>J989/Table10[[#Totals],[Product Revenue]]</f>
        <v>0.82452991288318134</v>
      </c>
      <c r="L989" t="str">
        <f>IF(Table10[[#This Row],[Cummuative %]]&lt;=0.8,"A",IF(Table10[[#This Row],[Cummuative %]]&lt;=0.95,"B","C"))</f>
        <v>B</v>
      </c>
    </row>
    <row r="990" spans="1:12" x14ac:dyDescent="0.3">
      <c r="A990" t="s">
        <v>1856</v>
      </c>
      <c r="B990" s="2">
        <v>40521.602777777778</v>
      </c>
      <c r="C990" s="3">
        <v>0.23124999999708962</v>
      </c>
      <c r="E990" s="4" t="s">
        <v>1546</v>
      </c>
      <c r="F990">
        <v>117</v>
      </c>
      <c r="H990" t="s">
        <v>1857</v>
      </c>
      <c r="I990" s="1">
        <v>1993.5500000000025</v>
      </c>
      <c r="J990" s="5">
        <f t="shared" si="16"/>
        <v>7125649.3600000134</v>
      </c>
      <c r="K990" s="6">
        <f>J990/Table10[[#Totals],[Product Revenue]]</f>
        <v>0.82476065699149725</v>
      </c>
      <c r="L990" t="str">
        <f>IF(Table10[[#This Row],[Cummuative %]]&lt;=0.8,"A",IF(Table10[[#This Row],[Cummuative %]]&lt;=0.95,"B","C"))</f>
        <v>B</v>
      </c>
    </row>
    <row r="991" spans="1:12" x14ac:dyDescent="0.3">
      <c r="A991" t="s">
        <v>1858</v>
      </c>
      <c r="B991" s="2">
        <v>40521.602777777778</v>
      </c>
      <c r="C991" s="3">
        <v>0.23124999999708962</v>
      </c>
      <c r="E991" s="4" t="s">
        <v>1859</v>
      </c>
      <c r="F991">
        <v>117</v>
      </c>
      <c r="H991" t="s">
        <v>1860</v>
      </c>
      <c r="I991" s="1">
        <v>1992.3000000000002</v>
      </c>
      <c r="J991" s="5">
        <f t="shared" si="16"/>
        <v>7127641.6600000132</v>
      </c>
      <c r="K991" s="6">
        <f>J991/Table10[[#Totals],[Product Revenue]]</f>
        <v>0.82499125641814719</v>
      </c>
      <c r="L991" t="str">
        <f>IF(Table10[[#This Row],[Cummuative %]]&lt;=0.8,"A",IF(Table10[[#This Row],[Cummuative %]]&lt;=0.95,"B","C"))</f>
        <v>B</v>
      </c>
    </row>
    <row r="992" spans="1:12" x14ac:dyDescent="0.3">
      <c r="A992" t="s">
        <v>1861</v>
      </c>
      <c r="B992" s="2">
        <v>40521.602777777778</v>
      </c>
      <c r="C992" s="3">
        <v>0.23124999999708962</v>
      </c>
      <c r="E992" s="4" t="s">
        <v>1862</v>
      </c>
      <c r="F992">
        <v>117</v>
      </c>
      <c r="H992" t="s">
        <v>1044</v>
      </c>
      <c r="I992" s="1">
        <v>1990.5300000000009</v>
      </c>
      <c r="J992" s="5">
        <f t="shared" si="16"/>
        <v>7129632.1900000134</v>
      </c>
      <c r="K992" s="6">
        <f>J992/Table10[[#Totals],[Product Revenue]]</f>
        <v>0.82522165097555789</v>
      </c>
      <c r="L992" t="str">
        <f>IF(Table10[[#This Row],[Cummuative %]]&lt;=0.8,"A",IF(Table10[[#This Row],[Cummuative %]]&lt;=0.95,"B","C"))</f>
        <v>B</v>
      </c>
    </row>
    <row r="993" spans="1:12" x14ac:dyDescent="0.3">
      <c r="A993" t="s">
        <v>1863</v>
      </c>
      <c r="B993" s="2">
        <v>40149.522222222222</v>
      </c>
      <c r="C993" s="3">
        <v>372.31180555555329</v>
      </c>
      <c r="E993" s="4" t="s">
        <v>1864</v>
      </c>
      <c r="F993">
        <v>117</v>
      </c>
      <c r="H993" t="s">
        <v>1865</v>
      </c>
      <c r="I993" s="1">
        <v>1988.100000000001</v>
      </c>
      <c r="J993" s="5">
        <f t="shared" si="16"/>
        <v>7131620.2900000131</v>
      </c>
      <c r="K993" s="6">
        <f>J993/Table10[[#Totals],[Product Revenue]]</f>
        <v>0.82545176427180977</v>
      </c>
      <c r="L993" t="str">
        <f>IF(Table10[[#This Row],[Cummuative %]]&lt;=0.8,"A",IF(Table10[[#This Row],[Cummuative %]]&lt;=0.95,"B","C"))</f>
        <v>B</v>
      </c>
    </row>
    <row r="994" spans="1:12" x14ac:dyDescent="0.3">
      <c r="A994" t="s">
        <v>1866</v>
      </c>
      <c r="B994" s="2">
        <v>40520.505555555559</v>
      </c>
      <c r="C994" s="3">
        <v>1.3284722222160781</v>
      </c>
      <c r="E994" s="4" t="s">
        <v>1221</v>
      </c>
      <c r="F994">
        <v>117</v>
      </c>
      <c r="H994" t="s">
        <v>1749</v>
      </c>
      <c r="I994" s="1">
        <v>1980.3999999999967</v>
      </c>
      <c r="J994" s="5">
        <f t="shared" si="16"/>
        <v>7133600.6900000134</v>
      </c>
      <c r="K994" s="6">
        <f>J994/Table10[[#Totals],[Product Revenue]]</f>
        <v>0.82568098632899867</v>
      </c>
      <c r="L994" t="str">
        <f>IF(Table10[[#This Row],[Cummuative %]]&lt;=0.8,"A",IF(Table10[[#This Row],[Cummuative %]]&lt;=0.95,"B","C"))</f>
        <v>B</v>
      </c>
    </row>
    <row r="995" spans="1:12" x14ac:dyDescent="0.3">
      <c r="A995" t="s">
        <v>1867</v>
      </c>
      <c r="B995" s="2">
        <v>40435.572916666664</v>
      </c>
      <c r="C995" s="3">
        <v>86.261111111110949</v>
      </c>
      <c r="E995" s="4" t="s">
        <v>1592</v>
      </c>
      <c r="F995">
        <v>117</v>
      </c>
      <c r="H995" t="s">
        <v>1002</v>
      </c>
      <c r="I995" s="1">
        <v>1978.6499999999969</v>
      </c>
      <c r="J995" s="5">
        <f t="shared" si="16"/>
        <v>7135579.3400000138</v>
      </c>
      <c r="K995" s="6">
        <f>J995/Table10[[#Totals],[Product Revenue]]</f>
        <v>0.82591000583185514</v>
      </c>
      <c r="L995" t="str">
        <f>IF(Table10[[#This Row],[Cummuative %]]&lt;=0.8,"A",IF(Table10[[#This Row],[Cummuative %]]&lt;=0.95,"B","C"))</f>
        <v>B</v>
      </c>
    </row>
    <row r="996" spans="1:12" x14ac:dyDescent="0.3">
      <c r="A996" t="s">
        <v>1868</v>
      </c>
      <c r="B996" s="2">
        <v>40520.665972222225</v>
      </c>
      <c r="C996" s="3">
        <v>1.1680555555503815</v>
      </c>
      <c r="E996" s="4" t="s">
        <v>1052</v>
      </c>
      <c r="F996">
        <v>117</v>
      </c>
      <c r="H996" t="s">
        <v>1452</v>
      </c>
      <c r="I996" s="1">
        <v>1977.6499999999994</v>
      </c>
      <c r="J996" s="5">
        <f t="shared" si="16"/>
        <v>7137556.9900000142</v>
      </c>
      <c r="K996" s="6">
        <f>J996/Table10[[#Totals],[Product Revenue]]</f>
        <v>0.82613890958937874</v>
      </c>
      <c r="L996" t="str">
        <f>IF(Table10[[#This Row],[Cummuative %]]&lt;=0.8,"A",IF(Table10[[#This Row],[Cummuative %]]&lt;=0.95,"B","C"))</f>
        <v>B</v>
      </c>
    </row>
    <row r="997" spans="1:12" x14ac:dyDescent="0.3">
      <c r="A997" t="s">
        <v>1869</v>
      </c>
      <c r="B997" s="2">
        <v>40519.652083333334</v>
      </c>
      <c r="C997" s="3">
        <v>2.1819444444408873</v>
      </c>
      <c r="E997" s="4" t="s">
        <v>1870</v>
      </c>
      <c r="F997">
        <v>116</v>
      </c>
      <c r="H997" t="s">
        <v>1539</v>
      </c>
      <c r="I997" s="1">
        <v>1977.5</v>
      </c>
      <c r="J997" s="5">
        <f t="shared" si="16"/>
        <v>7139534.4900000142</v>
      </c>
      <c r="K997" s="6">
        <f>J997/Table10[[#Totals],[Product Revenue]]</f>
        <v>0.82636779598510235</v>
      </c>
      <c r="L997" t="str">
        <f>IF(Table10[[#This Row],[Cummuative %]]&lt;=0.8,"A",IF(Table10[[#This Row],[Cummuative %]]&lt;=0.95,"B","C"))</f>
        <v>B</v>
      </c>
    </row>
    <row r="998" spans="1:12" x14ac:dyDescent="0.3">
      <c r="A998" t="s">
        <v>1871</v>
      </c>
      <c r="B998" s="2">
        <v>40521.638888888891</v>
      </c>
      <c r="C998" s="3">
        <v>0.195138888884685</v>
      </c>
      <c r="E998" s="4" t="s">
        <v>1872</v>
      </c>
      <c r="F998">
        <v>116</v>
      </c>
      <c r="H998" t="s">
        <v>1873</v>
      </c>
      <c r="I998" s="1">
        <v>1975.2300000000014</v>
      </c>
      <c r="J998" s="5">
        <f t="shared" si="16"/>
        <v>7141509.7200000146</v>
      </c>
      <c r="K998" s="6">
        <f>J998/Table10[[#Totals],[Product Revenue]]</f>
        <v>0.82659641963892039</v>
      </c>
      <c r="L998" t="str">
        <f>IF(Table10[[#This Row],[Cummuative %]]&lt;=0.8,"A",IF(Table10[[#This Row],[Cummuative %]]&lt;=0.95,"B","C"))</f>
        <v>B</v>
      </c>
    </row>
    <row r="999" spans="1:12" x14ac:dyDescent="0.3">
      <c r="A999" t="s">
        <v>1874</v>
      </c>
      <c r="B999" s="2">
        <v>40480.720138888886</v>
      </c>
      <c r="C999" s="3">
        <v>41.113888888889051</v>
      </c>
      <c r="E999" s="4" t="s">
        <v>1619</v>
      </c>
      <c r="F999">
        <v>116</v>
      </c>
      <c r="H999" t="s">
        <v>1875</v>
      </c>
      <c r="I999" s="1">
        <v>1972.0900000000001</v>
      </c>
      <c r="J999" s="5">
        <f t="shared" si="16"/>
        <v>7143481.8100000145</v>
      </c>
      <c r="K999" s="6">
        <f>J999/Table10[[#Totals],[Product Revenue]]</f>
        <v>0.82682467985239327</v>
      </c>
      <c r="L999" t="str">
        <f>IF(Table10[[#This Row],[Cummuative %]]&lt;=0.8,"A",IF(Table10[[#This Row],[Cummuative %]]&lt;=0.95,"B","C"))</f>
        <v>B</v>
      </c>
    </row>
    <row r="1000" spans="1:12" x14ac:dyDescent="0.3">
      <c r="A1000" t="s">
        <v>1876</v>
      </c>
      <c r="B1000" s="2">
        <v>40521.53402777778</v>
      </c>
      <c r="C1000" s="3">
        <v>0.29999999999563443</v>
      </c>
      <c r="E1000" s="4" t="s">
        <v>66</v>
      </c>
      <c r="F1000">
        <v>116</v>
      </c>
      <c r="H1000" t="s">
        <v>1591</v>
      </c>
      <c r="I1000" s="1">
        <v>1969.8300000000002</v>
      </c>
      <c r="J1000" s="5">
        <f t="shared" si="16"/>
        <v>7145451.6400000146</v>
      </c>
      <c r="K1000" s="6">
        <f>J1000/Table10[[#Totals],[Product Revenue]]</f>
        <v>0.82705267848141395</v>
      </c>
      <c r="L1000" t="str">
        <f>IF(Table10[[#This Row],[Cummuative %]]&lt;=0.8,"A",IF(Table10[[#This Row],[Cummuative %]]&lt;=0.95,"B","C"))</f>
        <v>B</v>
      </c>
    </row>
    <row r="1001" spans="1:12" x14ac:dyDescent="0.3">
      <c r="A1001" t="s">
        <v>1877</v>
      </c>
      <c r="B1001" s="2">
        <v>40521.586805555555</v>
      </c>
      <c r="C1001" s="3">
        <v>0.24722222222044365</v>
      </c>
      <c r="E1001" s="4" t="s">
        <v>508</v>
      </c>
      <c r="F1001">
        <v>116</v>
      </c>
      <c r="H1001" t="s">
        <v>1401</v>
      </c>
      <c r="I1001" s="1">
        <v>1966.46</v>
      </c>
      <c r="J1001" s="5">
        <f t="shared" si="16"/>
        <v>7147418.1000000145</v>
      </c>
      <c r="K1001" s="6">
        <f>J1001/Table10[[#Totals],[Product Revenue]]</f>
        <v>0.82728028704866274</v>
      </c>
      <c r="L1001" t="str">
        <f>IF(Table10[[#This Row],[Cummuative %]]&lt;=0.8,"A",IF(Table10[[#This Row],[Cummuative %]]&lt;=0.95,"B","C"))</f>
        <v>B</v>
      </c>
    </row>
    <row r="1002" spans="1:12" x14ac:dyDescent="0.3">
      <c r="A1002" t="s">
        <v>1878</v>
      </c>
      <c r="B1002" s="2">
        <v>40521.638888888891</v>
      </c>
      <c r="C1002" s="3">
        <v>0.195138888884685</v>
      </c>
      <c r="E1002" s="4" t="s">
        <v>1016</v>
      </c>
      <c r="F1002">
        <v>116</v>
      </c>
      <c r="H1002" t="s">
        <v>1823</v>
      </c>
      <c r="I1002" s="1">
        <v>1963.8600000000001</v>
      </c>
      <c r="J1002" s="5">
        <f t="shared" si="16"/>
        <v>7149381.9600000149</v>
      </c>
      <c r="K1002" s="6">
        <f>J1002/Table10[[#Totals],[Product Revenue]]</f>
        <v>0.82750759467804624</v>
      </c>
      <c r="L1002" t="str">
        <f>IF(Table10[[#This Row],[Cummuative %]]&lt;=0.8,"A",IF(Table10[[#This Row],[Cummuative %]]&lt;=0.95,"B","C"))</f>
        <v>B</v>
      </c>
    </row>
    <row r="1003" spans="1:12" x14ac:dyDescent="0.3">
      <c r="A1003" t="s">
        <v>1879</v>
      </c>
      <c r="B1003" s="2">
        <v>40517.683333333334</v>
      </c>
      <c r="C1003" s="3">
        <v>4.1506944444408873</v>
      </c>
      <c r="E1003" s="4" t="s">
        <v>1319</v>
      </c>
      <c r="F1003">
        <v>115</v>
      </c>
      <c r="H1003" t="s">
        <v>1548</v>
      </c>
      <c r="I1003" s="1">
        <v>1957.8000000000004</v>
      </c>
      <c r="J1003" s="5">
        <f t="shared" si="16"/>
        <v>7151339.7600000147</v>
      </c>
      <c r="K1003" s="6">
        <f>J1003/Table10[[#Totals],[Product Revenue]]</f>
        <v>0.82773420089071259</v>
      </c>
      <c r="L1003" t="str">
        <f>IF(Table10[[#This Row],[Cummuative %]]&lt;=0.8,"A",IF(Table10[[#This Row],[Cummuative %]]&lt;=0.95,"B","C"))</f>
        <v>B</v>
      </c>
    </row>
    <row r="1004" spans="1:12" x14ac:dyDescent="0.3">
      <c r="A1004" t="s">
        <v>1880</v>
      </c>
      <c r="B1004" s="2">
        <v>40521.636111111111</v>
      </c>
      <c r="C1004" s="3">
        <v>0.19791666666424135</v>
      </c>
      <c r="E1004" s="4" t="s">
        <v>1865</v>
      </c>
      <c r="F1004">
        <v>115</v>
      </c>
      <c r="H1004" t="s">
        <v>1640</v>
      </c>
      <c r="I1004" s="1">
        <v>1957.04</v>
      </c>
      <c r="J1004" s="5">
        <f t="shared" si="16"/>
        <v>7153296.8000000147</v>
      </c>
      <c r="K1004" s="6">
        <f>J1004/Table10[[#Totals],[Product Revenue]]</f>
        <v>0.82796071913692593</v>
      </c>
      <c r="L1004" t="str">
        <f>IF(Table10[[#This Row],[Cummuative %]]&lt;=0.8,"A",IF(Table10[[#This Row],[Cummuative %]]&lt;=0.95,"B","C"))</f>
        <v>B</v>
      </c>
    </row>
    <row r="1005" spans="1:12" x14ac:dyDescent="0.3">
      <c r="A1005" t="s">
        <v>1881</v>
      </c>
      <c r="B1005" s="2">
        <v>40224.497916666667</v>
      </c>
      <c r="C1005" s="3">
        <v>297.33611111110804</v>
      </c>
      <c r="E1005" s="4" t="s">
        <v>1882</v>
      </c>
      <c r="F1005">
        <v>115</v>
      </c>
      <c r="H1005" t="s">
        <v>859</v>
      </c>
      <c r="I1005" s="1">
        <v>1956.2399999999946</v>
      </c>
      <c r="J1005" s="5">
        <f t="shared" si="16"/>
        <v>7155253.0400000149</v>
      </c>
      <c r="K1005" s="6">
        <f>J1005/Table10[[#Totals],[Product Revenue]]</f>
        <v>0.82818714478687305</v>
      </c>
      <c r="L1005" t="str">
        <f>IF(Table10[[#This Row],[Cummuative %]]&lt;=0.8,"A",IF(Table10[[#This Row],[Cummuative %]]&lt;=0.95,"B","C"))</f>
        <v>B</v>
      </c>
    </row>
    <row r="1006" spans="1:12" x14ac:dyDescent="0.3">
      <c r="A1006" t="s">
        <v>1883</v>
      </c>
      <c r="B1006" s="2">
        <v>40511.578472222223</v>
      </c>
      <c r="C1006" s="3">
        <v>10.255555555551837</v>
      </c>
      <c r="E1006" s="4" t="s">
        <v>1496</v>
      </c>
      <c r="F1006">
        <v>115</v>
      </c>
      <c r="H1006" t="s">
        <v>413</v>
      </c>
      <c r="I1006" s="1">
        <v>1952.3999999999978</v>
      </c>
      <c r="J1006" s="5">
        <f t="shared" si="16"/>
        <v>7157205.4400000153</v>
      </c>
      <c r="K1006" s="6">
        <f>J1006/Table10[[#Totals],[Product Revenue]]</f>
        <v>0.82841312597474204</v>
      </c>
      <c r="L1006" t="str">
        <f>IF(Table10[[#This Row],[Cummuative %]]&lt;=0.8,"A",IF(Table10[[#This Row],[Cummuative %]]&lt;=0.95,"B","C"))</f>
        <v>B</v>
      </c>
    </row>
    <row r="1007" spans="1:12" x14ac:dyDescent="0.3">
      <c r="A1007" t="s">
        <v>1884</v>
      </c>
      <c r="B1007" s="2">
        <v>40224.497916666667</v>
      </c>
      <c r="C1007" s="3">
        <v>297.33611111110804</v>
      </c>
      <c r="E1007" s="4" t="s">
        <v>1681</v>
      </c>
      <c r="F1007">
        <v>115</v>
      </c>
      <c r="H1007" t="s">
        <v>1885</v>
      </c>
      <c r="I1007" s="1">
        <v>1945.5500000000009</v>
      </c>
      <c r="J1007" s="5">
        <f t="shared" si="16"/>
        <v>7159150.9900000151</v>
      </c>
      <c r="K1007" s="6">
        <f>J1007/Table10[[#Totals],[Product Revenue]]</f>
        <v>0.8286383143070809</v>
      </c>
      <c r="L1007" t="str">
        <f>IF(Table10[[#This Row],[Cummuative %]]&lt;=0.8,"A",IF(Table10[[#This Row],[Cummuative %]]&lt;=0.95,"B","C"))</f>
        <v>B</v>
      </c>
    </row>
    <row r="1008" spans="1:12" x14ac:dyDescent="0.3">
      <c r="A1008" t="s">
        <v>968</v>
      </c>
      <c r="B1008" s="2">
        <v>40521.617361111108</v>
      </c>
      <c r="C1008" s="3">
        <v>0.21666666666715173</v>
      </c>
      <c r="E1008" s="4" t="s">
        <v>74</v>
      </c>
      <c r="F1008">
        <v>115</v>
      </c>
      <c r="H1008" t="s">
        <v>1886</v>
      </c>
      <c r="I1008" s="1">
        <v>1941.1499999999996</v>
      </c>
      <c r="J1008" s="5">
        <f t="shared" si="16"/>
        <v>7161092.1400000155</v>
      </c>
      <c r="K1008" s="6">
        <f>J1008/Table10[[#Totals],[Product Revenue]]</f>
        <v>0.82886299335995517</v>
      </c>
      <c r="L1008" t="str">
        <f>IF(Table10[[#This Row],[Cummuative %]]&lt;=0.8,"A",IF(Table10[[#This Row],[Cummuative %]]&lt;=0.95,"B","C"))</f>
        <v>B</v>
      </c>
    </row>
    <row r="1009" spans="1:12" x14ac:dyDescent="0.3">
      <c r="A1009" t="s">
        <v>1887</v>
      </c>
      <c r="B1009" s="2">
        <v>40224.497916666667</v>
      </c>
      <c r="C1009" s="3">
        <v>297.33611111110804</v>
      </c>
      <c r="E1009" s="4" t="s">
        <v>1888</v>
      </c>
      <c r="F1009">
        <v>114</v>
      </c>
      <c r="H1009" t="s">
        <v>530</v>
      </c>
      <c r="I1009" s="1">
        <v>1934</v>
      </c>
      <c r="J1009" s="5">
        <f t="shared" si="16"/>
        <v>7163026.1400000155</v>
      </c>
      <c r="K1009" s="6">
        <f>J1009/Table10[[#Totals],[Product Revenue]]</f>
        <v>0.82908684483369954</v>
      </c>
      <c r="L1009" t="str">
        <f>IF(Table10[[#This Row],[Cummuative %]]&lt;=0.8,"A",IF(Table10[[#This Row],[Cummuative %]]&lt;=0.95,"B","C"))</f>
        <v>B</v>
      </c>
    </row>
    <row r="1010" spans="1:12" x14ac:dyDescent="0.3">
      <c r="A1010" t="s">
        <v>1131</v>
      </c>
      <c r="B1010" s="2">
        <v>40521.547222222223</v>
      </c>
      <c r="C1010" s="3">
        <v>0.28680555555183673</v>
      </c>
      <c r="E1010" s="4" t="s">
        <v>1889</v>
      </c>
      <c r="F1010">
        <v>114</v>
      </c>
      <c r="H1010" t="s">
        <v>1890</v>
      </c>
      <c r="I1010" s="1">
        <v>1933.25</v>
      </c>
      <c r="J1010" s="5">
        <f t="shared" si="16"/>
        <v>7164959.3900000155</v>
      </c>
      <c r="K1010" s="6">
        <f>J1010/Table10[[#Totals],[Product Revenue]]</f>
        <v>0.82931060949844426</v>
      </c>
      <c r="L1010" t="str">
        <f>IF(Table10[[#This Row],[Cummuative %]]&lt;=0.8,"A",IF(Table10[[#This Row],[Cummuative %]]&lt;=0.95,"B","C"))</f>
        <v>B</v>
      </c>
    </row>
    <row r="1011" spans="1:12" x14ac:dyDescent="0.3">
      <c r="A1011" t="s">
        <v>492</v>
      </c>
      <c r="B1011" s="2">
        <v>40520.410416666666</v>
      </c>
      <c r="C1011" s="3">
        <v>1.4236111111094942</v>
      </c>
      <c r="E1011" s="4" t="s">
        <v>1891</v>
      </c>
      <c r="F1011">
        <v>114</v>
      </c>
      <c r="H1011" t="s">
        <v>1892</v>
      </c>
      <c r="I1011" s="1">
        <v>1932.9</v>
      </c>
      <c r="J1011" s="5">
        <f t="shared" si="16"/>
        <v>7166892.2900000159</v>
      </c>
      <c r="K1011" s="6">
        <f>J1011/Table10[[#Totals],[Product Revenue]]</f>
        <v>0.82953433365232254</v>
      </c>
      <c r="L1011" t="str">
        <f>IF(Table10[[#This Row],[Cummuative %]]&lt;=0.8,"A",IF(Table10[[#This Row],[Cummuative %]]&lt;=0.95,"B","C"))</f>
        <v>B</v>
      </c>
    </row>
    <row r="1012" spans="1:12" x14ac:dyDescent="0.3">
      <c r="A1012" t="s">
        <v>1893</v>
      </c>
      <c r="B1012" s="2">
        <v>40513.732638888891</v>
      </c>
      <c r="C1012" s="3">
        <v>8.101388888884685</v>
      </c>
      <c r="E1012" s="4" t="s">
        <v>1894</v>
      </c>
      <c r="F1012">
        <v>114</v>
      </c>
      <c r="H1012" t="s">
        <v>1895</v>
      </c>
      <c r="I1012" s="1">
        <v>1930.2500000000016</v>
      </c>
      <c r="J1012" s="5">
        <f t="shared" si="16"/>
        <v>7168822.5400000159</v>
      </c>
      <c r="K1012" s="6">
        <f>J1012/Table10[[#Totals],[Product Revenue]]</f>
        <v>0.82975775108106864</v>
      </c>
      <c r="L1012" t="str">
        <f>IF(Table10[[#This Row],[Cummuative %]]&lt;=0.8,"A",IF(Table10[[#This Row],[Cummuative %]]&lt;=0.95,"B","C"))</f>
        <v>B</v>
      </c>
    </row>
    <row r="1013" spans="1:12" x14ac:dyDescent="0.3">
      <c r="A1013" t="s">
        <v>1366</v>
      </c>
      <c r="B1013" s="2">
        <v>40514.804166666669</v>
      </c>
      <c r="C1013" s="3">
        <v>7.0298611111065838</v>
      </c>
      <c r="E1013" s="4" t="s">
        <v>1896</v>
      </c>
      <c r="F1013">
        <v>114</v>
      </c>
      <c r="H1013" t="s">
        <v>1818</v>
      </c>
      <c r="I1013" s="1">
        <v>1927.8</v>
      </c>
      <c r="J1013" s="5">
        <f t="shared" si="16"/>
        <v>7170750.3400000157</v>
      </c>
      <c r="K1013" s="6">
        <f>J1013/Table10[[#Totals],[Product Revenue]]</f>
        <v>0.82998088493374933</v>
      </c>
      <c r="L1013" t="str">
        <f>IF(Table10[[#This Row],[Cummuative %]]&lt;=0.8,"A",IF(Table10[[#This Row],[Cummuative %]]&lt;=0.95,"B","C"))</f>
        <v>B</v>
      </c>
    </row>
    <row r="1014" spans="1:12" x14ac:dyDescent="0.3">
      <c r="A1014" t="s">
        <v>1314</v>
      </c>
      <c r="B1014" s="2">
        <v>40511.675694444442</v>
      </c>
      <c r="C1014" s="3">
        <v>10.158333333332848</v>
      </c>
      <c r="E1014" s="4" t="s">
        <v>1897</v>
      </c>
      <c r="F1014">
        <v>114</v>
      </c>
      <c r="H1014" t="s">
        <v>1898</v>
      </c>
      <c r="I1014" s="1">
        <v>1916.25</v>
      </c>
      <c r="J1014" s="5">
        <f t="shared" si="16"/>
        <v>7172666.5900000157</v>
      </c>
      <c r="K1014" s="6">
        <f>J1014/Table10[[#Totals],[Product Revenue]]</f>
        <v>0.83020268192783542</v>
      </c>
      <c r="L1014" t="str">
        <f>IF(Table10[[#This Row],[Cummuative %]]&lt;=0.8,"A",IF(Table10[[#This Row],[Cummuative %]]&lt;=0.95,"B","C"))</f>
        <v>B</v>
      </c>
    </row>
    <row r="1015" spans="1:12" x14ac:dyDescent="0.3">
      <c r="A1015" t="s">
        <v>1899</v>
      </c>
      <c r="B1015" s="2">
        <v>40513.492361111108</v>
      </c>
      <c r="C1015" s="3">
        <v>8.3416666666671517</v>
      </c>
      <c r="E1015" s="4" t="s">
        <v>1811</v>
      </c>
      <c r="F1015">
        <v>114</v>
      </c>
      <c r="H1015" t="s">
        <v>1900</v>
      </c>
      <c r="I1015" s="1">
        <v>1915.7400000000005</v>
      </c>
      <c r="J1015" s="5">
        <f t="shared" si="16"/>
        <v>7174582.3300000159</v>
      </c>
      <c r="K1015" s="6">
        <f>J1015/Table10[[#Totals],[Product Revenue]]</f>
        <v>0.83042441989180193</v>
      </c>
      <c r="L1015" t="str">
        <f>IF(Table10[[#This Row],[Cummuative %]]&lt;=0.8,"A",IF(Table10[[#This Row],[Cummuative %]]&lt;=0.95,"B","C"))</f>
        <v>B</v>
      </c>
    </row>
    <row r="1016" spans="1:12" x14ac:dyDescent="0.3">
      <c r="A1016" t="s">
        <v>1758</v>
      </c>
      <c r="B1016" s="2">
        <v>40519.611805555556</v>
      </c>
      <c r="C1016" s="3">
        <v>2.2222222222189885</v>
      </c>
      <c r="E1016" s="4" t="s">
        <v>1081</v>
      </c>
      <c r="F1016">
        <v>113</v>
      </c>
      <c r="H1016" t="s">
        <v>1848</v>
      </c>
      <c r="I1016" s="1">
        <v>1915.6499999999985</v>
      </c>
      <c r="J1016" s="5">
        <f t="shared" si="16"/>
        <v>7176497.9800000163</v>
      </c>
      <c r="K1016" s="6">
        <f>J1016/Table10[[#Totals],[Product Revenue]]</f>
        <v>0.83064614743868836</v>
      </c>
      <c r="L1016" t="str">
        <f>IF(Table10[[#This Row],[Cummuative %]]&lt;=0.8,"A",IF(Table10[[#This Row],[Cummuative %]]&lt;=0.95,"B","C"))</f>
        <v>B</v>
      </c>
    </row>
    <row r="1017" spans="1:12" x14ac:dyDescent="0.3">
      <c r="A1017" t="s">
        <v>1901</v>
      </c>
      <c r="B1017" s="2">
        <v>40514.575694444444</v>
      </c>
      <c r="C1017" s="3">
        <v>7.2583333333313931</v>
      </c>
      <c r="E1017" s="4" t="s">
        <v>1449</v>
      </c>
      <c r="F1017">
        <v>113</v>
      </c>
      <c r="H1017" t="s">
        <v>1754</v>
      </c>
      <c r="I1017" s="1">
        <v>1912.6000000000017</v>
      </c>
      <c r="J1017" s="5">
        <f t="shared" si="16"/>
        <v>7178410.5800000159</v>
      </c>
      <c r="K1017" s="6">
        <f>J1017/Table10[[#Totals],[Product Revenue]]</f>
        <v>0.83086752196230962</v>
      </c>
      <c r="L1017" t="str">
        <f>IF(Table10[[#This Row],[Cummuative %]]&lt;=0.8,"A",IF(Table10[[#This Row],[Cummuative %]]&lt;=0.95,"B","C"))</f>
        <v>B</v>
      </c>
    </row>
    <row r="1018" spans="1:12" x14ac:dyDescent="0.3">
      <c r="A1018" t="s">
        <v>1902</v>
      </c>
      <c r="B1018" s="2">
        <v>40513.492361111108</v>
      </c>
      <c r="C1018" s="3">
        <v>8.3416666666671517</v>
      </c>
      <c r="E1018" s="4" t="s">
        <v>1815</v>
      </c>
      <c r="F1018">
        <v>113</v>
      </c>
      <c r="H1018" t="s">
        <v>1171</v>
      </c>
      <c r="I1018" s="1">
        <v>1911.9000000000037</v>
      </c>
      <c r="J1018" s="5">
        <f t="shared" si="16"/>
        <v>7180322.4800000163</v>
      </c>
      <c r="K1018" s="6">
        <f>J1018/Table10[[#Totals],[Product Revenue]]</f>
        <v>0.83108881546419788</v>
      </c>
      <c r="L1018" t="str">
        <f>IF(Table10[[#This Row],[Cummuative %]]&lt;=0.8,"A",IF(Table10[[#This Row],[Cummuative %]]&lt;=0.95,"B","C"))</f>
        <v>B</v>
      </c>
    </row>
    <row r="1019" spans="1:12" x14ac:dyDescent="0.3">
      <c r="A1019" t="s">
        <v>1182</v>
      </c>
      <c r="B1019" s="2">
        <v>40520.633333333331</v>
      </c>
      <c r="C1019" s="3">
        <v>1.2006944444437977</v>
      </c>
      <c r="E1019" s="4" t="s">
        <v>1466</v>
      </c>
      <c r="F1019">
        <v>113</v>
      </c>
      <c r="H1019" t="s">
        <v>1903</v>
      </c>
      <c r="I1019" s="1">
        <v>1910.54</v>
      </c>
      <c r="J1019" s="5">
        <f t="shared" si="16"/>
        <v>7182233.0200000163</v>
      </c>
      <c r="K1019" s="6">
        <f>J1019/Table10[[#Totals],[Product Revenue]]</f>
        <v>0.83130995155243337</v>
      </c>
      <c r="L1019" t="str">
        <f>IF(Table10[[#This Row],[Cummuative %]]&lt;=0.8,"A",IF(Table10[[#This Row],[Cummuative %]]&lt;=0.95,"B","C"))</f>
        <v>B</v>
      </c>
    </row>
    <row r="1020" spans="1:12" x14ac:dyDescent="0.3">
      <c r="A1020" t="s">
        <v>1225</v>
      </c>
      <c r="B1020" s="2">
        <v>40514.656944444447</v>
      </c>
      <c r="C1020" s="3">
        <v>7.1770833333284827</v>
      </c>
      <c r="E1020" s="4" t="s">
        <v>1565</v>
      </c>
      <c r="F1020">
        <v>113</v>
      </c>
      <c r="H1020" t="s">
        <v>1904</v>
      </c>
      <c r="I1020" s="1">
        <v>1905.1499999999996</v>
      </c>
      <c r="J1020" s="5">
        <f t="shared" si="16"/>
        <v>7184138.1700000167</v>
      </c>
      <c r="K1020" s="6">
        <f>J1020/Table10[[#Totals],[Product Revenue]]</f>
        <v>0.83153046377332485</v>
      </c>
      <c r="L1020" t="str">
        <f>IF(Table10[[#This Row],[Cummuative %]]&lt;=0.8,"A",IF(Table10[[#This Row],[Cummuative %]]&lt;=0.95,"B","C"))</f>
        <v>B</v>
      </c>
    </row>
    <row r="1021" spans="1:12" x14ac:dyDescent="0.3">
      <c r="A1021" t="s">
        <v>971</v>
      </c>
      <c r="B1021" s="2">
        <v>40515.482638888891</v>
      </c>
      <c r="C1021" s="3">
        <v>6.351388888884685</v>
      </c>
      <c r="E1021" s="4" t="s">
        <v>1905</v>
      </c>
      <c r="F1021">
        <v>113</v>
      </c>
      <c r="H1021" t="s">
        <v>1683</v>
      </c>
      <c r="I1021" s="1">
        <v>1897.85</v>
      </c>
      <c r="J1021" s="5">
        <f t="shared" si="16"/>
        <v>7186036.0200000163</v>
      </c>
      <c r="K1021" s="6">
        <f>J1021/Table10[[#Totals],[Product Revenue]]</f>
        <v>0.83175013105328643</v>
      </c>
      <c r="L1021" t="str">
        <f>IF(Table10[[#This Row],[Cummuative %]]&lt;=0.8,"A",IF(Table10[[#This Row],[Cummuative %]]&lt;=0.95,"B","C"))</f>
        <v>B</v>
      </c>
    </row>
    <row r="1022" spans="1:12" x14ac:dyDescent="0.3">
      <c r="A1022" t="s">
        <v>965</v>
      </c>
      <c r="B1022" s="2">
        <v>40517.465277777781</v>
      </c>
      <c r="C1022" s="3">
        <v>4.3687499999941792</v>
      </c>
      <c r="E1022" s="4" t="s">
        <v>1906</v>
      </c>
      <c r="F1022">
        <v>113</v>
      </c>
      <c r="H1022" t="s">
        <v>1424</v>
      </c>
      <c r="I1022" s="1">
        <v>1897.2599999999975</v>
      </c>
      <c r="J1022" s="5">
        <f t="shared" si="16"/>
        <v>7187933.2800000161</v>
      </c>
      <c r="K1022" s="6">
        <f>J1022/Table10[[#Totals],[Product Revenue]]</f>
        <v>0.83196973004350161</v>
      </c>
      <c r="L1022" t="str">
        <f>IF(Table10[[#This Row],[Cummuative %]]&lt;=0.8,"A",IF(Table10[[#This Row],[Cummuative %]]&lt;=0.95,"B","C"))</f>
        <v>B</v>
      </c>
    </row>
    <row r="1023" spans="1:12" x14ac:dyDescent="0.3">
      <c r="A1023" t="s">
        <v>1661</v>
      </c>
      <c r="B1023" s="2">
        <v>40510.556250000001</v>
      </c>
      <c r="C1023" s="3">
        <v>11.277777777773736</v>
      </c>
      <c r="E1023" s="4" t="s">
        <v>1211</v>
      </c>
      <c r="F1023">
        <v>113</v>
      </c>
      <c r="H1023" t="s">
        <v>1694</v>
      </c>
      <c r="I1023" s="1">
        <v>1890.2500000000002</v>
      </c>
      <c r="J1023" s="5">
        <f t="shared" si="16"/>
        <v>7189823.5300000161</v>
      </c>
      <c r="K1023" s="6">
        <f>J1023/Table10[[#Totals],[Product Revenue]]</f>
        <v>0.83218851765893354</v>
      </c>
      <c r="L1023" t="str">
        <f>IF(Table10[[#This Row],[Cummuative %]]&lt;=0.8,"A",IF(Table10[[#This Row],[Cummuative %]]&lt;=0.95,"B","C"))</f>
        <v>B</v>
      </c>
    </row>
    <row r="1024" spans="1:12" x14ac:dyDescent="0.3">
      <c r="A1024" t="s">
        <v>1461</v>
      </c>
      <c r="B1024" s="2">
        <v>40513.502083333333</v>
      </c>
      <c r="C1024" s="3">
        <v>8.3319444444423425</v>
      </c>
      <c r="E1024" s="4" t="s">
        <v>1497</v>
      </c>
      <c r="F1024">
        <v>113</v>
      </c>
      <c r="H1024" t="s">
        <v>1648</v>
      </c>
      <c r="I1024" s="1">
        <v>1889.7500000000034</v>
      </c>
      <c r="J1024" s="5">
        <f t="shared" si="16"/>
        <v>7191713.2800000161</v>
      </c>
      <c r="K1024" s="6">
        <f>J1024/Table10[[#Totals],[Product Revenue]]</f>
        <v>0.83240724740169902</v>
      </c>
      <c r="L1024" t="str">
        <f>IF(Table10[[#This Row],[Cummuative %]]&lt;=0.8,"A",IF(Table10[[#This Row],[Cummuative %]]&lt;=0.95,"B","C"))</f>
        <v>B</v>
      </c>
    </row>
    <row r="1025" spans="1:12" x14ac:dyDescent="0.3">
      <c r="A1025" t="s">
        <v>1907</v>
      </c>
      <c r="B1025" s="2">
        <v>40519.422222222223</v>
      </c>
      <c r="C1025" s="3">
        <v>2.4118055555518367</v>
      </c>
      <c r="E1025" s="4" t="s">
        <v>413</v>
      </c>
      <c r="F1025">
        <v>113</v>
      </c>
      <c r="H1025" t="s">
        <v>1908</v>
      </c>
      <c r="I1025" s="1">
        <v>1889.6399999999996</v>
      </c>
      <c r="J1025" s="5">
        <f t="shared" si="16"/>
        <v>7193602.9200000158</v>
      </c>
      <c r="K1025" s="6">
        <f>J1025/Table10[[#Totals],[Product Revenue]]</f>
        <v>0.83262596441247783</v>
      </c>
      <c r="L1025" t="str">
        <f>IF(Table10[[#This Row],[Cummuative %]]&lt;=0.8,"A",IF(Table10[[#This Row],[Cummuative %]]&lt;=0.95,"B","C"))</f>
        <v>B</v>
      </c>
    </row>
    <row r="1026" spans="1:12" x14ac:dyDescent="0.3">
      <c r="A1026" t="s">
        <v>1909</v>
      </c>
      <c r="B1026" s="2">
        <v>40518.515972222223</v>
      </c>
      <c r="C1026" s="3">
        <v>3.3180555555518367</v>
      </c>
      <c r="E1026" s="4" t="s">
        <v>1910</v>
      </c>
      <c r="F1026">
        <v>112</v>
      </c>
      <c r="H1026" t="s">
        <v>1856</v>
      </c>
      <c r="I1026" s="1">
        <v>1885.0499999999993</v>
      </c>
      <c r="J1026" s="5">
        <f t="shared" si="16"/>
        <v>7195487.9700000156</v>
      </c>
      <c r="K1026" s="6">
        <f>J1026/Table10[[#Totals],[Product Revenue]]</f>
        <v>0.83284415015217883</v>
      </c>
      <c r="L1026" t="str">
        <f>IF(Table10[[#This Row],[Cummuative %]]&lt;=0.8,"A",IF(Table10[[#This Row],[Cummuative %]]&lt;=0.95,"B","C"))</f>
        <v>B</v>
      </c>
    </row>
    <row r="1027" spans="1:12" x14ac:dyDescent="0.3">
      <c r="A1027" t="s">
        <v>1911</v>
      </c>
      <c r="B1027" s="2">
        <v>40519.422222222223</v>
      </c>
      <c r="C1027" s="3">
        <v>2.4118055555518367</v>
      </c>
      <c r="E1027" s="4" t="s">
        <v>785</v>
      </c>
      <c r="F1027">
        <v>112</v>
      </c>
      <c r="H1027" t="s">
        <v>1912</v>
      </c>
      <c r="I1027" s="1">
        <v>1883.55</v>
      </c>
      <c r="J1027" s="5">
        <f t="shared" si="16"/>
        <v>7197371.5200000154</v>
      </c>
      <c r="K1027" s="6">
        <f>J1027/Table10[[#Totals],[Product Revenue]]</f>
        <v>0.83306216227388052</v>
      </c>
      <c r="L1027" t="str">
        <f>IF(Table10[[#This Row],[Cummuative %]]&lt;=0.8,"A",IF(Table10[[#This Row],[Cummuative %]]&lt;=0.95,"B","C"))</f>
        <v>B</v>
      </c>
    </row>
    <row r="1028" spans="1:12" x14ac:dyDescent="0.3">
      <c r="A1028" t="s">
        <v>1913</v>
      </c>
      <c r="B1028" s="2">
        <v>40518.515972222223</v>
      </c>
      <c r="C1028" s="3">
        <v>3.3180555555518367</v>
      </c>
      <c r="E1028" s="4" t="s">
        <v>1732</v>
      </c>
      <c r="F1028">
        <v>112</v>
      </c>
      <c r="H1028" t="s">
        <v>1764</v>
      </c>
      <c r="I1028" s="1">
        <v>1880.1399999999999</v>
      </c>
      <c r="J1028" s="5">
        <f t="shared" si="16"/>
        <v>7199251.6600000151</v>
      </c>
      <c r="K1028" s="6">
        <f>J1028/Table10[[#Totals],[Product Revenue]]</f>
        <v>0.83327977970399725</v>
      </c>
      <c r="L1028" t="str">
        <f>IF(Table10[[#This Row],[Cummuative %]]&lt;=0.8,"A",IF(Table10[[#This Row],[Cummuative %]]&lt;=0.95,"B","C"))</f>
        <v>B</v>
      </c>
    </row>
    <row r="1029" spans="1:12" x14ac:dyDescent="0.3">
      <c r="A1029" t="s">
        <v>1914</v>
      </c>
      <c r="B1029" s="2">
        <v>40520.373611111114</v>
      </c>
      <c r="C1029" s="3">
        <v>1.460416666661331</v>
      </c>
      <c r="E1029" s="4" t="s">
        <v>1635</v>
      </c>
      <c r="F1029">
        <v>112</v>
      </c>
      <c r="H1029" t="s">
        <v>1915</v>
      </c>
      <c r="I1029" s="1">
        <v>1875.7500000000023</v>
      </c>
      <c r="J1029" s="5">
        <f t="shared" si="16"/>
        <v>7201127.4100000151</v>
      </c>
      <c r="K1029" s="6">
        <f>J1029/Table10[[#Totals],[Product Revenue]]</f>
        <v>0.83349688901210273</v>
      </c>
      <c r="L1029" t="str">
        <f>IF(Table10[[#This Row],[Cummuative %]]&lt;=0.8,"A",IF(Table10[[#This Row],[Cummuative %]]&lt;=0.95,"B","C"))</f>
        <v>B</v>
      </c>
    </row>
    <row r="1030" spans="1:12" x14ac:dyDescent="0.3">
      <c r="A1030" t="s">
        <v>1916</v>
      </c>
      <c r="B1030" s="2">
        <v>40518.538194444445</v>
      </c>
      <c r="C1030" s="3">
        <v>3.2958333333299379</v>
      </c>
      <c r="E1030" s="4" t="s">
        <v>1917</v>
      </c>
      <c r="F1030">
        <v>112</v>
      </c>
      <c r="H1030" t="s">
        <v>1918</v>
      </c>
      <c r="I1030" s="1">
        <v>1875.7499999999995</v>
      </c>
      <c r="J1030" s="5">
        <f t="shared" si="16"/>
        <v>7203003.1600000151</v>
      </c>
      <c r="K1030" s="6">
        <f>J1030/Table10[[#Totals],[Product Revenue]]</f>
        <v>0.8337139983202082</v>
      </c>
      <c r="L1030" t="str">
        <f>IF(Table10[[#This Row],[Cummuative %]]&lt;=0.8,"A",IF(Table10[[#This Row],[Cummuative %]]&lt;=0.95,"B","C"))</f>
        <v>B</v>
      </c>
    </row>
    <row r="1031" spans="1:12" x14ac:dyDescent="0.3">
      <c r="A1031" t="s">
        <v>1919</v>
      </c>
      <c r="B1031" s="2">
        <v>40520.373611111114</v>
      </c>
      <c r="C1031" s="3">
        <v>1.460416666661331</v>
      </c>
      <c r="E1031" s="4" t="s">
        <v>1705</v>
      </c>
      <c r="F1031">
        <v>112</v>
      </c>
      <c r="H1031" t="s">
        <v>1595</v>
      </c>
      <c r="I1031" s="1">
        <v>1870.9799999999955</v>
      </c>
      <c r="J1031" s="5">
        <f t="shared" si="16"/>
        <v>7204874.1400000155</v>
      </c>
      <c r="K1031" s="6">
        <f>J1031/Table10[[#Totals],[Product Revenue]]</f>
        <v>0.83393055552307593</v>
      </c>
      <c r="L1031" t="str">
        <f>IF(Table10[[#This Row],[Cummuative %]]&lt;=0.8,"A",IF(Table10[[#This Row],[Cummuative %]]&lt;=0.95,"B","C"))</f>
        <v>B</v>
      </c>
    </row>
    <row r="1032" spans="1:12" x14ac:dyDescent="0.3">
      <c r="A1032" t="s">
        <v>1920</v>
      </c>
      <c r="B1032" s="2">
        <v>40520.373611111114</v>
      </c>
      <c r="C1032" s="3">
        <v>1.460416666661331</v>
      </c>
      <c r="E1032" s="4" t="s">
        <v>1845</v>
      </c>
      <c r="F1032">
        <v>112</v>
      </c>
      <c r="H1032" t="s">
        <v>1921</v>
      </c>
      <c r="I1032" s="1">
        <v>1869.7500000000002</v>
      </c>
      <c r="J1032" s="5">
        <f t="shared" ref="J1032:J1095" si="17">J1031+I1032</f>
        <v>7206743.8900000155</v>
      </c>
      <c r="K1032" s="6">
        <f>J1032/Table10[[#Totals],[Product Revenue]]</f>
        <v>0.83414697035918428</v>
      </c>
      <c r="L1032" t="str">
        <f>IF(Table10[[#This Row],[Cummuative %]]&lt;=0.8,"A",IF(Table10[[#This Row],[Cummuative %]]&lt;=0.95,"B","C"))</f>
        <v>B</v>
      </c>
    </row>
    <row r="1033" spans="1:12" x14ac:dyDescent="0.3">
      <c r="A1033" t="s">
        <v>1569</v>
      </c>
      <c r="B1033" s="2">
        <v>40382.35</v>
      </c>
      <c r="C1033" s="3">
        <v>139.48402777777665</v>
      </c>
      <c r="E1033" s="4" t="s">
        <v>1282</v>
      </c>
      <c r="F1033">
        <v>112</v>
      </c>
      <c r="H1033" t="s">
        <v>1922</v>
      </c>
      <c r="I1033" s="1">
        <v>1866.5500000000022</v>
      </c>
      <c r="J1033" s="5">
        <f t="shared" si="17"/>
        <v>7208610.4400000153</v>
      </c>
      <c r="K1033" s="6">
        <f>J1033/Table10[[#Totals],[Product Revenue]]</f>
        <v>0.83436301481022745</v>
      </c>
      <c r="L1033" t="str">
        <f>IF(Table10[[#This Row],[Cummuative %]]&lt;=0.8,"A",IF(Table10[[#This Row],[Cummuative %]]&lt;=0.95,"B","C"))</f>
        <v>B</v>
      </c>
    </row>
    <row r="1034" spans="1:12" x14ac:dyDescent="0.3">
      <c r="A1034" t="s">
        <v>1923</v>
      </c>
      <c r="B1034" s="2">
        <v>40192.65347222222</v>
      </c>
      <c r="C1034" s="3">
        <v>329.18055555555475</v>
      </c>
      <c r="E1034" s="4" t="s">
        <v>63</v>
      </c>
      <c r="F1034">
        <v>112</v>
      </c>
      <c r="H1034" t="s">
        <v>1356</v>
      </c>
      <c r="I1034" s="1">
        <v>1861.9000000000017</v>
      </c>
      <c r="J1034" s="5">
        <f t="shared" si="17"/>
        <v>7210472.3400000157</v>
      </c>
      <c r="K1034" s="6">
        <f>J1034/Table10[[#Totals],[Product Revenue]]</f>
        <v>0.83457852104547292</v>
      </c>
      <c r="L1034" t="str">
        <f>IF(Table10[[#This Row],[Cummuative %]]&lt;=0.8,"A",IF(Table10[[#This Row],[Cummuative %]]&lt;=0.95,"B","C"))</f>
        <v>B</v>
      </c>
    </row>
    <row r="1035" spans="1:12" x14ac:dyDescent="0.3">
      <c r="A1035" t="s">
        <v>1327</v>
      </c>
      <c r="B1035" s="2">
        <v>40521.53402777778</v>
      </c>
      <c r="C1035" s="3">
        <v>0.29999999999563443</v>
      </c>
      <c r="E1035" s="4" t="s">
        <v>1924</v>
      </c>
      <c r="F1035">
        <v>111</v>
      </c>
      <c r="H1035" t="s">
        <v>1692</v>
      </c>
      <c r="I1035" s="1">
        <v>1860</v>
      </c>
      <c r="J1035" s="5">
        <f t="shared" si="17"/>
        <v>7212332.3400000157</v>
      </c>
      <c r="K1035" s="6">
        <f>J1035/Table10[[#Totals],[Product Revenue]]</f>
        <v>0.83479380736458586</v>
      </c>
      <c r="L1035" t="str">
        <f>IF(Table10[[#This Row],[Cummuative %]]&lt;=0.8,"A",IF(Table10[[#This Row],[Cummuative %]]&lt;=0.95,"B","C"))</f>
        <v>B</v>
      </c>
    </row>
    <row r="1036" spans="1:12" x14ac:dyDescent="0.3">
      <c r="A1036" t="s">
        <v>123</v>
      </c>
      <c r="B1036" s="2">
        <v>40521.617361111108</v>
      </c>
      <c r="C1036" s="3">
        <v>0.21666666666715173</v>
      </c>
      <c r="E1036" s="4" t="s">
        <v>1108</v>
      </c>
      <c r="F1036">
        <v>110</v>
      </c>
      <c r="H1036" t="s">
        <v>1925</v>
      </c>
      <c r="I1036" s="1">
        <v>1859.79</v>
      </c>
      <c r="J1036" s="5">
        <f t="shared" si="17"/>
        <v>7214192.1300000157</v>
      </c>
      <c r="K1036" s="6">
        <f>J1036/Table10[[#Totals],[Product Revenue]]</f>
        <v>0.835009069377179</v>
      </c>
      <c r="L1036" t="str">
        <f>IF(Table10[[#This Row],[Cummuative %]]&lt;=0.8,"A",IF(Table10[[#This Row],[Cummuative %]]&lt;=0.95,"B","C"))</f>
        <v>B</v>
      </c>
    </row>
    <row r="1037" spans="1:12" x14ac:dyDescent="0.3">
      <c r="A1037" t="s">
        <v>1380</v>
      </c>
      <c r="B1037" s="2">
        <v>40430.701388888891</v>
      </c>
      <c r="C1037" s="3">
        <v>91.132638888884685</v>
      </c>
      <c r="E1037" s="4" t="s">
        <v>1926</v>
      </c>
      <c r="F1037">
        <v>110</v>
      </c>
      <c r="H1037" t="s">
        <v>1927</v>
      </c>
      <c r="I1037" s="1">
        <v>1847.4000000000033</v>
      </c>
      <c r="J1037" s="5">
        <f t="shared" si="17"/>
        <v>7216039.5300000161</v>
      </c>
      <c r="K1037" s="6">
        <f>J1037/Table10[[#Totals],[Product Revenue]]</f>
        <v>0.83522289730509802</v>
      </c>
      <c r="L1037" t="str">
        <f>IF(Table10[[#This Row],[Cummuative %]]&lt;=0.8,"A",IF(Table10[[#This Row],[Cummuative %]]&lt;=0.95,"B","C"))</f>
        <v>B</v>
      </c>
    </row>
    <row r="1038" spans="1:12" x14ac:dyDescent="0.3">
      <c r="A1038" t="s">
        <v>58</v>
      </c>
      <c r="B1038" s="2">
        <v>40521.756249999999</v>
      </c>
      <c r="C1038" s="3">
        <v>7.7777777776645962E-2</v>
      </c>
      <c r="E1038" s="4" t="s">
        <v>1928</v>
      </c>
      <c r="F1038">
        <v>110</v>
      </c>
      <c r="H1038" t="s">
        <v>1292</v>
      </c>
      <c r="I1038" s="1">
        <v>1846.7999999999977</v>
      </c>
      <c r="J1038" s="5">
        <f t="shared" si="17"/>
        <v>7217886.3300000159</v>
      </c>
      <c r="K1038" s="6">
        <f>J1038/Table10[[#Totals],[Product Revenue]]</f>
        <v>0.83543665578581727</v>
      </c>
      <c r="L1038" t="str">
        <f>IF(Table10[[#This Row],[Cummuative %]]&lt;=0.8,"A",IF(Table10[[#This Row],[Cummuative %]]&lt;=0.95,"B","C"))</f>
        <v>B</v>
      </c>
    </row>
    <row r="1039" spans="1:12" x14ac:dyDescent="0.3">
      <c r="A1039" t="s">
        <v>1929</v>
      </c>
      <c r="B1039" s="2">
        <v>40245.40347222222</v>
      </c>
      <c r="C1039" s="3">
        <v>276.43055555555475</v>
      </c>
      <c r="E1039" s="4" t="s">
        <v>1930</v>
      </c>
      <c r="F1039">
        <v>110</v>
      </c>
      <c r="H1039" t="s">
        <v>1760</v>
      </c>
      <c r="I1039" s="1">
        <v>1845.5000000000032</v>
      </c>
      <c r="J1039" s="5">
        <f t="shared" si="17"/>
        <v>7219731.8300000159</v>
      </c>
      <c r="K1039" s="6">
        <f>J1039/Table10[[#Totals],[Product Revenue]]</f>
        <v>0.83565026379760388</v>
      </c>
      <c r="L1039" t="str">
        <f>IF(Table10[[#This Row],[Cummuative %]]&lt;=0.8,"A",IF(Table10[[#This Row],[Cummuative %]]&lt;=0.95,"B","C"))</f>
        <v>B</v>
      </c>
    </row>
    <row r="1040" spans="1:12" x14ac:dyDescent="0.3">
      <c r="A1040" t="s">
        <v>673</v>
      </c>
      <c r="B1040" s="2">
        <v>40521.588888888888</v>
      </c>
      <c r="C1040" s="3">
        <v>0.24513888888759539</v>
      </c>
      <c r="E1040" s="4" t="s">
        <v>1441</v>
      </c>
      <c r="F1040">
        <v>110</v>
      </c>
      <c r="H1040" t="s">
        <v>1931</v>
      </c>
      <c r="I1040" s="1">
        <v>1845.1999999999985</v>
      </c>
      <c r="J1040" s="5">
        <f t="shared" si="17"/>
        <v>7221577.0300000161</v>
      </c>
      <c r="K1040" s="6">
        <f>J1040/Table10[[#Totals],[Product Revenue]]</f>
        <v>0.8358638370857906</v>
      </c>
      <c r="L1040" t="str">
        <f>IF(Table10[[#This Row],[Cummuative %]]&lt;=0.8,"A",IF(Table10[[#This Row],[Cummuative %]]&lt;=0.95,"B","C"))</f>
        <v>B</v>
      </c>
    </row>
    <row r="1041" spans="1:12" x14ac:dyDescent="0.3">
      <c r="A1041" t="s">
        <v>1932</v>
      </c>
      <c r="B1041" s="2">
        <v>40512.543055555558</v>
      </c>
      <c r="C1041" s="3">
        <v>9.2909722222175333</v>
      </c>
      <c r="E1041" s="4" t="s">
        <v>1589</v>
      </c>
      <c r="F1041">
        <v>110</v>
      </c>
      <c r="H1041" t="s">
        <v>1057</v>
      </c>
      <c r="I1041" s="1">
        <v>1843.1200000000001</v>
      </c>
      <c r="J1041" s="5">
        <f t="shared" si="17"/>
        <v>7223420.1500000162</v>
      </c>
      <c r="K1041" s="6">
        <f>J1041/Table10[[#Totals],[Product Revenue]]</f>
        <v>0.83607716962368495</v>
      </c>
      <c r="L1041" t="str">
        <f>IF(Table10[[#This Row],[Cummuative %]]&lt;=0.8,"A",IF(Table10[[#This Row],[Cummuative %]]&lt;=0.95,"B","C"))</f>
        <v>B</v>
      </c>
    </row>
    <row r="1042" spans="1:12" x14ac:dyDescent="0.3">
      <c r="A1042" t="s">
        <v>623</v>
      </c>
      <c r="B1042" s="2">
        <v>40469.540277777778</v>
      </c>
      <c r="C1042" s="3">
        <v>52.29374999999709</v>
      </c>
      <c r="E1042" s="4" t="s">
        <v>1753</v>
      </c>
      <c r="F1042">
        <v>109</v>
      </c>
      <c r="H1042" t="s">
        <v>1933</v>
      </c>
      <c r="I1042" s="1">
        <v>1840.9500000000014</v>
      </c>
      <c r="J1042" s="5">
        <f t="shared" si="17"/>
        <v>7225261.1000000164</v>
      </c>
      <c r="K1042" s="6">
        <f>J1042/Table10[[#Totals],[Product Revenue]]</f>
        <v>0.83629025099420706</v>
      </c>
      <c r="L1042" t="str">
        <f>IF(Table10[[#This Row],[Cummuative %]]&lt;=0.8,"A",IF(Table10[[#This Row],[Cummuative %]]&lt;=0.95,"B","C"))</f>
        <v>B</v>
      </c>
    </row>
    <row r="1043" spans="1:12" x14ac:dyDescent="0.3">
      <c r="A1043" t="s">
        <v>1934</v>
      </c>
      <c r="B1043" s="2">
        <v>40518.538194444445</v>
      </c>
      <c r="C1043" s="3">
        <v>3.2958333333299379</v>
      </c>
      <c r="E1043" s="4" t="s">
        <v>1935</v>
      </c>
      <c r="F1043">
        <v>109</v>
      </c>
      <c r="H1043" t="s">
        <v>1651</v>
      </c>
      <c r="I1043" s="1">
        <v>1839.1799999999964</v>
      </c>
      <c r="J1043" s="5">
        <f t="shared" si="17"/>
        <v>7227100.2800000161</v>
      </c>
      <c r="K1043" s="6">
        <f>J1043/Table10[[#Totals],[Product Revenue]]</f>
        <v>0.83650312749548994</v>
      </c>
      <c r="L1043" t="str">
        <f>IF(Table10[[#This Row],[Cummuative %]]&lt;=0.8,"A",IF(Table10[[#This Row],[Cummuative %]]&lt;=0.95,"B","C"))</f>
        <v>B</v>
      </c>
    </row>
    <row r="1044" spans="1:12" x14ac:dyDescent="0.3">
      <c r="A1044" t="s">
        <v>1936</v>
      </c>
      <c r="B1044" s="2">
        <v>40520.699999999997</v>
      </c>
      <c r="C1044" s="3">
        <v>1.1340277777781012</v>
      </c>
      <c r="E1044" s="4" t="s">
        <v>1937</v>
      </c>
      <c r="F1044">
        <v>109</v>
      </c>
      <c r="H1044" t="s">
        <v>1151</v>
      </c>
      <c r="I1044" s="1">
        <v>1838.8899999999999</v>
      </c>
      <c r="J1044" s="5">
        <f t="shared" si="17"/>
        <v>7228939.1700000158</v>
      </c>
      <c r="K1044" s="6">
        <f>J1044/Table10[[#Totals],[Product Revenue]]</f>
        <v>0.83671597043062629</v>
      </c>
      <c r="L1044" t="str">
        <f>IF(Table10[[#This Row],[Cummuative %]]&lt;=0.8,"A",IF(Table10[[#This Row],[Cummuative %]]&lt;=0.95,"B","C"))</f>
        <v>B</v>
      </c>
    </row>
    <row r="1045" spans="1:12" x14ac:dyDescent="0.3">
      <c r="A1045" t="s">
        <v>1938</v>
      </c>
      <c r="B1045" s="2">
        <v>40328.643750000003</v>
      </c>
      <c r="C1045" s="3">
        <v>193.19027777777228</v>
      </c>
      <c r="E1045" s="4" t="s">
        <v>1939</v>
      </c>
      <c r="F1045">
        <v>109</v>
      </c>
      <c r="H1045" t="s">
        <v>1573</v>
      </c>
      <c r="I1045" s="1">
        <v>1837.930000000001</v>
      </c>
      <c r="J1045" s="5">
        <f t="shared" si="17"/>
        <v>7230777.1000000155</v>
      </c>
      <c r="K1045" s="6">
        <f>J1045/Table10[[#Totals],[Product Revenue]]</f>
        <v>0.83692870225024307</v>
      </c>
      <c r="L1045" t="str">
        <f>IF(Table10[[#This Row],[Cummuative %]]&lt;=0.8,"A",IF(Table10[[#This Row],[Cummuative %]]&lt;=0.95,"B","C"))</f>
        <v>B</v>
      </c>
    </row>
    <row r="1046" spans="1:12" x14ac:dyDescent="0.3">
      <c r="A1046" t="s">
        <v>1940</v>
      </c>
      <c r="B1046" s="2">
        <v>40521.390972222223</v>
      </c>
      <c r="C1046" s="3">
        <v>0.44305555555183673</v>
      </c>
      <c r="E1046" s="4" t="s">
        <v>1941</v>
      </c>
      <c r="F1046">
        <v>109</v>
      </c>
      <c r="H1046" t="s">
        <v>1771</v>
      </c>
      <c r="I1046" s="1">
        <v>1832.7500000000014</v>
      </c>
      <c r="J1046" s="5">
        <f t="shared" si="17"/>
        <v>7232609.8500000155</v>
      </c>
      <c r="K1046" s="6">
        <f>J1046/Table10[[#Totals],[Product Revenue]]</f>
        <v>0.83714083450903576</v>
      </c>
      <c r="L1046" t="str">
        <f>IF(Table10[[#This Row],[Cummuative %]]&lt;=0.8,"A",IF(Table10[[#This Row],[Cummuative %]]&lt;=0.95,"B","C"))</f>
        <v>B</v>
      </c>
    </row>
    <row r="1047" spans="1:12" x14ac:dyDescent="0.3">
      <c r="A1047" t="s">
        <v>1942</v>
      </c>
      <c r="B1047" s="2">
        <v>40513.53402777778</v>
      </c>
      <c r="C1047" s="3">
        <v>8.2999999999956344</v>
      </c>
      <c r="E1047" s="4" t="s">
        <v>1527</v>
      </c>
      <c r="F1047">
        <v>109</v>
      </c>
      <c r="H1047" t="s">
        <v>1766</v>
      </c>
      <c r="I1047" s="1">
        <v>1830.8000000000038</v>
      </c>
      <c r="J1047" s="5">
        <f t="shared" si="17"/>
        <v>7234440.6500000153</v>
      </c>
      <c r="K1047" s="6">
        <f>J1047/Table10[[#Totals],[Product Revenue]]</f>
        <v>0.83735274106442925</v>
      </c>
      <c r="L1047" t="str">
        <f>IF(Table10[[#This Row],[Cummuative %]]&lt;=0.8,"A",IF(Table10[[#This Row],[Cummuative %]]&lt;=0.95,"B","C"))</f>
        <v>B</v>
      </c>
    </row>
    <row r="1048" spans="1:12" x14ac:dyDescent="0.3">
      <c r="A1048" t="s">
        <v>1419</v>
      </c>
      <c r="B1048" s="2">
        <v>40521.586805555555</v>
      </c>
      <c r="C1048" s="3">
        <v>0.24722222222044365</v>
      </c>
      <c r="E1048" s="4" t="s">
        <v>1943</v>
      </c>
      <c r="F1048">
        <v>109</v>
      </c>
      <c r="H1048" t="s">
        <v>1896</v>
      </c>
      <c r="I1048" s="1">
        <v>1825.250000000003</v>
      </c>
      <c r="J1048" s="5">
        <f t="shared" si="17"/>
        <v>7236265.9000000153</v>
      </c>
      <c r="K1048" s="6">
        <f>J1048/Table10[[#Totals],[Product Revenue]]</f>
        <v>0.83756400523322549</v>
      </c>
      <c r="L1048" t="str">
        <f>IF(Table10[[#This Row],[Cummuative %]]&lt;=0.8,"A",IF(Table10[[#This Row],[Cummuative %]]&lt;=0.95,"B","C"))</f>
        <v>B</v>
      </c>
    </row>
    <row r="1049" spans="1:12" x14ac:dyDescent="0.3">
      <c r="A1049" t="s">
        <v>1944</v>
      </c>
      <c r="B1049" s="2">
        <v>40521.525694444441</v>
      </c>
      <c r="C1049" s="3">
        <v>0.30833333333430346</v>
      </c>
      <c r="E1049" s="4" t="s">
        <v>1448</v>
      </c>
      <c r="F1049">
        <v>109</v>
      </c>
      <c r="H1049" t="s">
        <v>1069</v>
      </c>
      <c r="I1049" s="1">
        <v>1817.1599999999996</v>
      </c>
      <c r="J1049" s="5">
        <f t="shared" si="17"/>
        <v>7238083.0600000154</v>
      </c>
      <c r="K1049" s="6">
        <f>J1049/Table10[[#Totals],[Product Revenue]]</f>
        <v>0.83777433302227888</v>
      </c>
      <c r="L1049" t="str">
        <f>IF(Table10[[#This Row],[Cummuative %]]&lt;=0.8,"A",IF(Table10[[#This Row],[Cummuative %]]&lt;=0.95,"B","C"))</f>
        <v>B</v>
      </c>
    </row>
    <row r="1050" spans="1:12" x14ac:dyDescent="0.3">
      <c r="A1050" t="s">
        <v>848</v>
      </c>
      <c r="B1050" s="2">
        <v>40521.53402777778</v>
      </c>
      <c r="C1050" s="3">
        <v>0.29999999999563443</v>
      </c>
      <c r="E1050" s="4" t="s">
        <v>1846</v>
      </c>
      <c r="F1050">
        <v>108</v>
      </c>
      <c r="H1050" t="s">
        <v>1945</v>
      </c>
      <c r="I1050" s="1">
        <v>1816.9999999999998</v>
      </c>
      <c r="J1050" s="5">
        <f t="shared" si="17"/>
        <v>7239900.0600000154</v>
      </c>
      <c r="K1050" s="6">
        <f>J1050/Table10[[#Totals],[Product Revenue]]</f>
        <v>0.83798464229207903</v>
      </c>
      <c r="L1050" t="str">
        <f>IF(Table10[[#This Row],[Cummuative %]]&lt;=0.8,"A",IF(Table10[[#This Row],[Cummuative %]]&lt;=0.95,"B","C"))</f>
        <v>B</v>
      </c>
    </row>
    <row r="1051" spans="1:12" x14ac:dyDescent="0.3">
      <c r="A1051" t="s">
        <v>1223</v>
      </c>
      <c r="B1051" s="2">
        <v>40518.570138888892</v>
      </c>
      <c r="C1051" s="3">
        <v>3.2638888888832298</v>
      </c>
      <c r="E1051" s="4" t="s">
        <v>698</v>
      </c>
      <c r="F1051">
        <v>108</v>
      </c>
      <c r="H1051" t="s">
        <v>614</v>
      </c>
      <c r="I1051" s="1">
        <v>1811.1399999999962</v>
      </c>
      <c r="J1051" s="5">
        <f t="shared" si="17"/>
        <v>7241711.2000000151</v>
      </c>
      <c r="K1051" s="6">
        <f>J1051/Table10[[#Totals],[Product Revenue]]</f>
        <v>0.83819427329422869</v>
      </c>
      <c r="L1051" t="str">
        <f>IF(Table10[[#This Row],[Cummuative %]]&lt;=0.8,"A",IF(Table10[[#This Row],[Cummuative %]]&lt;=0.95,"B","C"))</f>
        <v>B</v>
      </c>
    </row>
    <row r="1052" spans="1:12" x14ac:dyDescent="0.3">
      <c r="A1052" t="s">
        <v>1946</v>
      </c>
      <c r="B1052" s="2">
        <v>40510.509722222225</v>
      </c>
      <c r="C1052" s="3">
        <v>11.324305555550382</v>
      </c>
      <c r="E1052" s="4" t="s">
        <v>1638</v>
      </c>
      <c r="F1052">
        <v>108</v>
      </c>
      <c r="H1052" t="s">
        <v>1358</v>
      </c>
      <c r="I1052" s="1">
        <v>1808.1999999999996</v>
      </c>
      <c r="J1052" s="5">
        <f t="shared" si="17"/>
        <v>7243519.4000000153</v>
      </c>
      <c r="K1052" s="6">
        <f>J1052/Table10[[#Totals],[Product Revenue]]</f>
        <v>0.83840356400509963</v>
      </c>
      <c r="L1052" t="str">
        <f>IF(Table10[[#This Row],[Cummuative %]]&lt;=0.8,"A",IF(Table10[[#This Row],[Cummuative %]]&lt;=0.95,"B","C"))</f>
        <v>B</v>
      </c>
    </row>
    <row r="1053" spans="1:12" x14ac:dyDescent="0.3">
      <c r="A1053" t="s">
        <v>698</v>
      </c>
      <c r="B1053" s="2">
        <v>40506.490972222222</v>
      </c>
      <c r="C1053" s="3">
        <v>15.343055555553292</v>
      </c>
      <c r="E1053" s="4" t="s">
        <v>1675</v>
      </c>
      <c r="F1053">
        <v>108</v>
      </c>
      <c r="H1053" t="s">
        <v>1858</v>
      </c>
      <c r="I1053" s="1">
        <v>1805.300000000002</v>
      </c>
      <c r="J1053" s="5">
        <f t="shared" si="17"/>
        <v>7245324.7000000151</v>
      </c>
      <c r="K1053" s="6">
        <f>J1053/Table10[[#Totals],[Product Revenue]]</f>
        <v>0.8386125190545054</v>
      </c>
      <c r="L1053" t="str">
        <f>IF(Table10[[#This Row],[Cummuative %]]&lt;=0.8,"A",IF(Table10[[#This Row],[Cummuative %]]&lt;=0.95,"B","C"))</f>
        <v>B</v>
      </c>
    </row>
    <row r="1054" spans="1:12" x14ac:dyDescent="0.3">
      <c r="A1054" t="s">
        <v>1947</v>
      </c>
      <c r="B1054" s="2">
        <v>40496.688888888886</v>
      </c>
      <c r="C1054" s="3">
        <v>25.145138888889051</v>
      </c>
      <c r="E1054" s="4" t="s">
        <v>1452</v>
      </c>
      <c r="F1054">
        <v>108</v>
      </c>
      <c r="H1054" t="s">
        <v>1391</v>
      </c>
      <c r="I1054" s="1">
        <v>1803.1800000000019</v>
      </c>
      <c r="J1054" s="5">
        <f t="shared" si="17"/>
        <v>7247127.8800000148</v>
      </c>
      <c r="K1054" s="6">
        <f>J1054/Table10[[#Totals],[Product Revenue]]</f>
        <v>0.83882122872380549</v>
      </c>
      <c r="L1054" t="str">
        <f>IF(Table10[[#This Row],[Cummuative %]]&lt;=0.8,"A",IF(Table10[[#This Row],[Cummuative %]]&lt;=0.95,"B","C"))</f>
        <v>B</v>
      </c>
    </row>
    <row r="1055" spans="1:12" x14ac:dyDescent="0.3">
      <c r="A1055" t="s">
        <v>1948</v>
      </c>
      <c r="B1055" s="2">
        <v>40430.740277777775</v>
      </c>
      <c r="C1055" s="3">
        <v>91.09375</v>
      </c>
      <c r="E1055" s="4" t="s">
        <v>1409</v>
      </c>
      <c r="F1055">
        <v>108</v>
      </c>
      <c r="H1055" t="s">
        <v>1949</v>
      </c>
      <c r="I1055" s="1">
        <v>1802.4900000000009</v>
      </c>
      <c r="J1055" s="5">
        <f t="shared" si="17"/>
        <v>7248930.370000015</v>
      </c>
      <c r="K1055" s="6">
        <f>J1055/Table10[[#Totals],[Product Revenue]]</f>
        <v>0.83902985852882583</v>
      </c>
      <c r="L1055" t="str">
        <f>IF(Table10[[#This Row],[Cummuative %]]&lt;=0.8,"A",IF(Table10[[#This Row],[Cummuative %]]&lt;=0.95,"B","C"))</f>
        <v>B</v>
      </c>
    </row>
    <row r="1056" spans="1:12" x14ac:dyDescent="0.3">
      <c r="A1056" t="s">
        <v>37</v>
      </c>
      <c r="B1056" s="2">
        <v>40521.613888888889</v>
      </c>
      <c r="C1056" s="3">
        <v>0.22013888888614019</v>
      </c>
      <c r="E1056" s="4" t="s">
        <v>1628</v>
      </c>
      <c r="F1056">
        <v>108</v>
      </c>
      <c r="H1056" t="s">
        <v>1599</v>
      </c>
      <c r="I1056" s="1">
        <v>1800.450000000001</v>
      </c>
      <c r="J1056" s="5">
        <f t="shared" si="17"/>
        <v>7250730.8200000152</v>
      </c>
      <c r="K1056" s="6">
        <f>J1056/Table10[[#Totals],[Product Revenue]]</f>
        <v>0.83923825221336723</v>
      </c>
      <c r="L1056" t="str">
        <f>IF(Table10[[#This Row],[Cummuative %]]&lt;=0.8,"A",IF(Table10[[#This Row],[Cummuative %]]&lt;=0.95,"B","C"))</f>
        <v>B</v>
      </c>
    </row>
    <row r="1057" spans="1:12" x14ac:dyDescent="0.3">
      <c r="A1057" t="s">
        <v>75</v>
      </c>
      <c r="B1057" s="2">
        <v>40521.613888888889</v>
      </c>
      <c r="C1057" s="3">
        <v>0.22013888888614019</v>
      </c>
      <c r="E1057" s="4" t="s">
        <v>1782</v>
      </c>
      <c r="F1057">
        <v>107</v>
      </c>
      <c r="H1057" t="s">
        <v>1950</v>
      </c>
      <c r="I1057" s="1">
        <v>1799.1900000000007</v>
      </c>
      <c r="J1057" s="5">
        <f t="shared" si="17"/>
        <v>7252530.0100000156</v>
      </c>
      <c r="K1057" s="6">
        <f>J1057/Table10[[#Totals],[Product Revenue]]</f>
        <v>0.83944650005878929</v>
      </c>
      <c r="L1057" t="str">
        <f>IF(Table10[[#This Row],[Cummuative %]]&lt;=0.8,"A",IF(Table10[[#This Row],[Cummuative %]]&lt;=0.95,"B","C"))</f>
        <v>B</v>
      </c>
    </row>
    <row r="1058" spans="1:12" x14ac:dyDescent="0.3">
      <c r="A1058" t="s">
        <v>787</v>
      </c>
      <c r="B1058" s="2">
        <v>40521.51666666667</v>
      </c>
      <c r="C1058" s="3">
        <v>0.31736111110512866</v>
      </c>
      <c r="E1058" s="4" t="s">
        <v>1940</v>
      </c>
      <c r="F1058">
        <v>107</v>
      </c>
      <c r="H1058" t="s">
        <v>1876</v>
      </c>
      <c r="I1058" s="1">
        <v>1796.28</v>
      </c>
      <c r="J1058" s="5">
        <f t="shared" si="17"/>
        <v>7254326.2900000159</v>
      </c>
      <c r="K1058" s="6">
        <f>J1058/Table10[[#Totals],[Product Revenue]]</f>
        <v>0.83965441108529271</v>
      </c>
      <c r="L1058" t="str">
        <f>IF(Table10[[#This Row],[Cummuative %]]&lt;=0.8,"A",IF(Table10[[#This Row],[Cummuative %]]&lt;=0.95,"B","C"))</f>
        <v>B</v>
      </c>
    </row>
    <row r="1059" spans="1:12" x14ac:dyDescent="0.3">
      <c r="A1059" t="s">
        <v>1951</v>
      </c>
      <c r="B1059" s="2">
        <v>40503.450694444444</v>
      </c>
      <c r="C1059" s="3">
        <v>18.383333333331393</v>
      </c>
      <c r="E1059" s="4" t="s">
        <v>1154</v>
      </c>
      <c r="F1059">
        <v>107</v>
      </c>
      <c r="H1059" t="s">
        <v>1859</v>
      </c>
      <c r="I1059" s="1">
        <v>1788.72</v>
      </c>
      <c r="J1059" s="5">
        <f t="shared" si="17"/>
        <v>7256115.0100000156</v>
      </c>
      <c r="K1059" s="6">
        <f>J1059/Table10[[#Totals],[Product Revenue]]</f>
        <v>0.83986144707707966</v>
      </c>
      <c r="L1059" t="str">
        <f>IF(Table10[[#This Row],[Cummuative %]]&lt;=0.8,"A",IF(Table10[[#This Row],[Cummuative %]]&lt;=0.95,"B","C"))</f>
        <v>B</v>
      </c>
    </row>
    <row r="1060" spans="1:12" x14ac:dyDescent="0.3">
      <c r="A1060" t="s">
        <v>1952</v>
      </c>
      <c r="B1060" s="2">
        <v>40496.615972222222</v>
      </c>
      <c r="C1060" s="3">
        <v>25.218055555553292</v>
      </c>
      <c r="E1060" s="4" t="s">
        <v>1953</v>
      </c>
      <c r="F1060">
        <v>106</v>
      </c>
      <c r="H1060" t="s">
        <v>1272</v>
      </c>
      <c r="I1060" s="1">
        <v>1786.1999999999996</v>
      </c>
      <c r="J1060" s="5">
        <f t="shared" si="17"/>
        <v>7257901.2100000158</v>
      </c>
      <c r="K1060" s="6">
        <f>J1060/Table10[[#Totals],[Product Revenue]]</f>
        <v>0.84006819139062783</v>
      </c>
      <c r="L1060" t="str">
        <f>IF(Table10[[#This Row],[Cummuative %]]&lt;=0.8,"A",IF(Table10[[#This Row],[Cummuative %]]&lt;=0.95,"B","C"))</f>
        <v>B</v>
      </c>
    </row>
    <row r="1061" spans="1:12" x14ac:dyDescent="0.3">
      <c r="A1061" t="s">
        <v>1954</v>
      </c>
      <c r="B1061" s="2">
        <v>40297.648611111108</v>
      </c>
      <c r="C1061" s="3">
        <v>224.18541666666715</v>
      </c>
      <c r="E1061" s="4" t="s">
        <v>1955</v>
      </c>
      <c r="F1061">
        <v>106</v>
      </c>
      <c r="H1061" t="s">
        <v>1956</v>
      </c>
      <c r="I1061" s="1">
        <v>1783.57</v>
      </c>
      <c r="J1061" s="5">
        <f t="shared" si="17"/>
        <v>7259684.7800000161</v>
      </c>
      <c r="K1061" s="6">
        <f>J1061/Table10[[#Totals],[Product Revenue]]</f>
        <v>0.84027463129395064</v>
      </c>
      <c r="L1061" t="str">
        <f>IF(Table10[[#This Row],[Cummuative %]]&lt;=0.8,"A",IF(Table10[[#This Row],[Cummuative %]]&lt;=0.95,"B","C"))</f>
        <v>B</v>
      </c>
    </row>
    <row r="1062" spans="1:12" x14ac:dyDescent="0.3">
      <c r="A1062" t="s">
        <v>1957</v>
      </c>
      <c r="B1062" s="2">
        <v>40430.555555555555</v>
      </c>
      <c r="C1062" s="3">
        <v>91.278472222220444</v>
      </c>
      <c r="E1062" s="4" t="s">
        <v>1958</v>
      </c>
      <c r="F1062">
        <v>106</v>
      </c>
      <c r="H1062" t="s">
        <v>1959</v>
      </c>
      <c r="I1062" s="1">
        <v>1775.1</v>
      </c>
      <c r="J1062" s="5">
        <f t="shared" si="17"/>
        <v>7261459.8800000157</v>
      </c>
      <c r="K1062" s="6">
        <f>J1062/Table10[[#Totals],[Product Revenue]]</f>
        <v>0.84048009083430408</v>
      </c>
      <c r="L1062" t="str">
        <f>IF(Table10[[#This Row],[Cummuative %]]&lt;=0.8,"A",IF(Table10[[#This Row],[Cummuative %]]&lt;=0.95,"B","C"))</f>
        <v>B</v>
      </c>
    </row>
    <row r="1063" spans="1:12" x14ac:dyDescent="0.3">
      <c r="A1063" t="s">
        <v>1960</v>
      </c>
      <c r="B1063" s="2">
        <v>40517.547222222223</v>
      </c>
      <c r="C1063" s="3">
        <v>4.2868055555518367</v>
      </c>
      <c r="E1063" s="4" t="s">
        <v>1961</v>
      </c>
      <c r="F1063">
        <v>106</v>
      </c>
      <c r="H1063" t="s">
        <v>1962</v>
      </c>
      <c r="I1063" s="1">
        <v>1768.6200000000001</v>
      </c>
      <c r="J1063" s="5">
        <f t="shared" si="17"/>
        <v>7263228.5000000158</v>
      </c>
      <c r="K1063" s="6">
        <f>J1063/Table10[[#Totals],[Product Revenue]]</f>
        <v>0.84068480034490067</v>
      </c>
      <c r="L1063" t="str">
        <f>IF(Table10[[#This Row],[Cummuative %]]&lt;=0.8,"A",IF(Table10[[#This Row],[Cummuative %]]&lt;=0.95,"B","C"))</f>
        <v>B</v>
      </c>
    </row>
    <row r="1064" spans="1:12" x14ac:dyDescent="0.3">
      <c r="A1064" t="s">
        <v>1963</v>
      </c>
      <c r="B1064" s="2">
        <v>40415.486111111109</v>
      </c>
      <c r="C1064" s="3">
        <v>106.3479166666657</v>
      </c>
      <c r="E1064" s="4" t="s">
        <v>1215</v>
      </c>
      <c r="F1064">
        <v>106</v>
      </c>
      <c r="H1064" t="s">
        <v>1964</v>
      </c>
      <c r="I1064" s="1">
        <v>1767.4000000000028</v>
      </c>
      <c r="J1064" s="5">
        <f t="shared" si="17"/>
        <v>7264995.9000000162</v>
      </c>
      <c r="K1064" s="6">
        <f>J1064/Table10[[#Totals],[Product Revenue]]</f>
        <v>0.84088936864619113</v>
      </c>
      <c r="L1064" t="str">
        <f>IF(Table10[[#This Row],[Cummuative %]]&lt;=0.8,"A",IF(Table10[[#This Row],[Cummuative %]]&lt;=0.95,"B","C"))</f>
        <v>B</v>
      </c>
    </row>
    <row r="1065" spans="1:12" x14ac:dyDescent="0.3">
      <c r="A1065" t="s">
        <v>1965</v>
      </c>
      <c r="B1065" s="2">
        <v>40249.42291666667</v>
      </c>
      <c r="C1065" s="3">
        <v>272.41111111110513</v>
      </c>
      <c r="E1065" s="4" t="s">
        <v>477</v>
      </c>
      <c r="F1065">
        <v>106</v>
      </c>
      <c r="H1065" t="s">
        <v>1966</v>
      </c>
      <c r="I1065" s="1">
        <v>1765.24</v>
      </c>
      <c r="J1065" s="5">
        <f t="shared" si="17"/>
        <v>7266761.1400000164</v>
      </c>
      <c r="K1065" s="6">
        <f>J1065/Table10[[#Totals],[Product Revenue]]</f>
        <v>0.8410936869375627</v>
      </c>
      <c r="L1065" t="str">
        <f>IF(Table10[[#This Row],[Cummuative %]]&lt;=0.8,"A",IF(Table10[[#This Row],[Cummuative %]]&lt;=0.95,"B","C"))</f>
        <v>B</v>
      </c>
    </row>
    <row r="1066" spans="1:12" x14ac:dyDescent="0.3">
      <c r="A1066" t="s">
        <v>1586</v>
      </c>
      <c r="B1066" s="2">
        <v>40497.59097222222</v>
      </c>
      <c r="C1066" s="3">
        <v>24.243055555554747</v>
      </c>
      <c r="E1066" s="4" t="s">
        <v>1967</v>
      </c>
      <c r="F1066">
        <v>105</v>
      </c>
      <c r="H1066" t="s">
        <v>1052</v>
      </c>
      <c r="I1066" s="1">
        <v>1764.3000000000011</v>
      </c>
      <c r="J1066" s="5">
        <f t="shared" si="17"/>
        <v>7268525.4400000162</v>
      </c>
      <c r="K1066" s="6">
        <f>J1066/Table10[[#Totals],[Product Revenue]]</f>
        <v>0.84129789642832131</v>
      </c>
      <c r="L1066" t="str">
        <f>IF(Table10[[#This Row],[Cummuative %]]&lt;=0.8,"A",IF(Table10[[#This Row],[Cummuative %]]&lt;=0.95,"B","C"))</f>
        <v>B</v>
      </c>
    </row>
    <row r="1067" spans="1:12" x14ac:dyDescent="0.3">
      <c r="A1067" t="s">
        <v>1968</v>
      </c>
      <c r="B1067" s="2">
        <v>40148.59652777778</v>
      </c>
      <c r="C1067" s="3">
        <v>373.23749999999563</v>
      </c>
      <c r="E1067" s="4" t="s">
        <v>1661</v>
      </c>
      <c r="F1067">
        <v>105</v>
      </c>
      <c r="H1067" t="s">
        <v>1891</v>
      </c>
      <c r="I1067" s="1">
        <v>1763.27</v>
      </c>
      <c r="J1067" s="5">
        <f t="shared" si="17"/>
        <v>7270288.7100000158</v>
      </c>
      <c r="K1067" s="6">
        <f>J1067/Table10[[#Totals],[Product Revenue]]</f>
        <v>0.84150198670138709</v>
      </c>
      <c r="L1067" t="str">
        <f>IF(Table10[[#This Row],[Cummuative %]]&lt;=0.8,"A",IF(Table10[[#This Row],[Cummuative %]]&lt;=0.95,"B","C"))</f>
        <v>B</v>
      </c>
    </row>
    <row r="1068" spans="1:12" x14ac:dyDescent="0.3">
      <c r="A1068" t="s">
        <v>891</v>
      </c>
      <c r="B1068" s="2">
        <v>40494.611111111109</v>
      </c>
      <c r="C1068" s="3">
        <v>27.222916666665697</v>
      </c>
      <c r="E1068" s="4" t="s">
        <v>1777</v>
      </c>
      <c r="F1068">
        <v>105</v>
      </c>
      <c r="H1068" t="s">
        <v>1946</v>
      </c>
      <c r="I1068" s="1">
        <v>1761.5</v>
      </c>
      <c r="J1068" s="5">
        <f t="shared" si="17"/>
        <v>7272050.2100000158</v>
      </c>
      <c r="K1068" s="6">
        <f>J1068/Table10[[#Totals],[Product Revenue]]</f>
        <v>0.84170587210521364</v>
      </c>
      <c r="L1068" t="str">
        <f>IF(Table10[[#This Row],[Cummuative %]]&lt;=0.8,"A",IF(Table10[[#This Row],[Cummuative %]]&lt;=0.95,"B","C"))</f>
        <v>B</v>
      </c>
    </row>
    <row r="1069" spans="1:12" x14ac:dyDescent="0.3">
      <c r="A1069" t="s">
        <v>563</v>
      </c>
      <c r="B1069" s="2">
        <v>40519.696527777778</v>
      </c>
      <c r="C1069" s="3">
        <v>2.1374999999970896</v>
      </c>
      <c r="E1069" s="4" t="s">
        <v>1163</v>
      </c>
      <c r="F1069">
        <v>105</v>
      </c>
      <c r="H1069" t="s">
        <v>1707</v>
      </c>
      <c r="I1069" s="1">
        <v>1759.05</v>
      </c>
      <c r="J1069" s="5">
        <f t="shared" si="17"/>
        <v>7273809.2600000156</v>
      </c>
      <c r="K1069" s="6">
        <f>J1069/Table10[[#Totals],[Product Revenue]]</f>
        <v>0.84190947393297477</v>
      </c>
      <c r="L1069" t="str">
        <f>IF(Table10[[#This Row],[Cummuative %]]&lt;=0.8,"A",IF(Table10[[#This Row],[Cummuative %]]&lt;=0.95,"B","C"))</f>
        <v>B</v>
      </c>
    </row>
    <row r="1070" spans="1:12" x14ac:dyDescent="0.3">
      <c r="A1070" t="s">
        <v>704</v>
      </c>
      <c r="B1070" s="2">
        <v>40510.489583333336</v>
      </c>
      <c r="C1070" s="3">
        <v>11.344444444439432</v>
      </c>
      <c r="E1070" s="4" t="s">
        <v>1728</v>
      </c>
      <c r="F1070">
        <v>104</v>
      </c>
      <c r="H1070" t="s">
        <v>1122</v>
      </c>
      <c r="I1070" s="1">
        <v>1756.5999999999958</v>
      </c>
      <c r="J1070" s="5">
        <f t="shared" si="17"/>
        <v>7275565.8600000152</v>
      </c>
      <c r="K1070" s="6">
        <f>J1070/Table10[[#Totals],[Product Revenue]]</f>
        <v>0.84211279218467039</v>
      </c>
      <c r="L1070" t="str">
        <f>IF(Table10[[#This Row],[Cummuative %]]&lt;=0.8,"A",IF(Table10[[#This Row],[Cummuative %]]&lt;=0.95,"B","C"))</f>
        <v>B</v>
      </c>
    </row>
    <row r="1071" spans="1:12" x14ac:dyDescent="0.3">
      <c r="A1071" t="s">
        <v>1969</v>
      </c>
      <c r="B1071" s="2">
        <v>40183.581944444442</v>
      </c>
      <c r="C1071" s="3">
        <v>338.25208333333285</v>
      </c>
      <c r="E1071" s="4" t="s">
        <v>1970</v>
      </c>
      <c r="F1071">
        <v>104</v>
      </c>
      <c r="H1071" t="s">
        <v>1672</v>
      </c>
      <c r="I1071" s="1">
        <v>1751.9099999999983</v>
      </c>
      <c r="J1071" s="5">
        <f t="shared" si="17"/>
        <v>7277317.7700000154</v>
      </c>
      <c r="K1071" s="6">
        <f>J1071/Table10[[#Totals],[Product Revenue]]</f>
        <v>0.84231556759075488</v>
      </c>
      <c r="L1071" t="str">
        <f>IF(Table10[[#This Row],[Cummuative %]]&lt;=0.8,"A",IF(Table10[[#This Row],[Cummuative %]]&lt;=0.95,"B","C"))</f>
        <v>B</v>
      </c>
    </row>
    <row r="1072" spans="1:12" x14ac:dyDescent="0.3">
      <c r="A1072" t="s">
        <v>1971</v>
      </c>
      <c r="B1072" s="2">
        <v>40519.627083333333</v>
      </c>
      <c r="C1072" s="3">
        <v>2.2069444444423425</v>
      </c>
      <c r="E1072" s="4" t="s">
        <v>1972</v>
      </c>
      <c r="F1072">
        <v>104</v>
      </c>
      <c r="H1072" t="s">
        <v>1530</v>
      </c>
      <c r="I1072" s="1">
        <v>1750.6700000000019</v>
      </c>
      <c r="J1072" s="5">
        <f t="shared" si="17"/>
        <v>7279068.4400000153</v>
      </c>
      <c r="K1072" s="6">
        <f>J1072/Table10[[#Totals],[Product Revenue]]</f>
        <v>0.84251819947262663</v>
      </c>
      <c r="L1072" t="str">
        <f>IF(Table10[[#This Row],[Cummuative %]]&lt;=0.8,"A",IF(Table10[[#This Row],[Cummuative %]]&lt;=0.95,"B","C"))</f>
        <v>B</v>
      </c>
    </row>
    <row r="1073" spans="1:12" x14ac:dyDescent="0.3">
      <c r="A1073" t="s">
        <v>1973</v>
      </c>
      <c r="B1073" s="2">
        <v>40517.497916666667</v>
      </c>
      <c r="C1073" s="3">
        <v>4.336111111108039</v>
      </c>
      <c r="E1073" s="4" t="s">
        <v>1974</v>
      </c>
      <c r="F1073">
        <v>104</v>
      </c>
      <c r="H1073" t="s">
        <v>1957</v>
      </c>
      <c r="I1073" s="1">
        <v>1740</v>
      </c>
      <c r="J1073" s="5">
        <f t="shared" si="17"/>
        <v>7280808.4400000153</v>
      </c>
      <c r="K1073" s="6">
        <f>J1073/Table10[[#Totals],[Product Revenue]]</f>
        <v>0.84271959635179694</v>
      </c>
      <c r="L1073" t="str">
        <f>IF(Table10[[#This Row],[Cummuative %]]&lt;=0.8,"A",IF(Table10[[#This Row],[Cummuative %]]&lt;=0.95,"B","C"))</f>
        <v>B</v>
      </c>
    </row>
    <row r="1074" spans="1:12" x14ac:dyDescent="0.3">
      <c r="A1074" t="s">
        <v>1975</v>
      </c>
      <c r="B1074" s="2">
        <v>40486.543749999997</v>
      </c>
      <c r="C1074" s="3">
        <v>35.290277777778101</v>
      </c>
      <c r="E1074" s="4" t="s">
        <v>1976</v>
      </c>
      <c r="F1074">
        <v>104</v>
      </c>
      <c r="H1074" t="s">
        <v>1977</v>
      </c>
      <c r="I1074" s="1">
        <v>1738.9699999999998</v>
      </c>
      <c r="J1074" s="5">
        <f t="shared" si="17"/>
        <v>7282547.4100000151</v>
      </c>
      <c r="K1074" s="6">
        <f>J1074/Table10[[#Totals],[Product Revenue]]</f>
        <v>0.8429208740132742</v>
      </c>
      <c r="L1074" t="str">
        <f>IF(Table10[[#This Row],[Cummuative %]]&lt;=0.8,"A",IF(Table10[[#This Row],[Cummuative %]]&lt;=0.95,"B","C"))</f>
        <v>B</v>
      </c>
    </row>
    <row r="1075" spans="1:12" x14ac:dyDescent="0.3">
      <c r="A1075" t="s">
        <v>555</v>
      </c>
      <c r="B1075" s="2">
        <v>40513.700694444444</v>
      </c>
      <c r="C1075" s="3">
        <v>8.1333333333313931</v>
      </c>
      <c r="E1075" s="4" t="s">
        <v>1978</v>
      </c>
      <c r="F1075">
        <v>104</v>
      </c>
      <c r="H1075" t="s">
        <v>1979</v>
      </c>
      <c r="I1075" s="1">
        <v>1736.4499999999971</v>
      </c>
      <c r="J1075" s="5">
        <f t="shared" si="17"/>
        <v>7284283.8600000152</v>
      </c>
      <c r="K1075" s="6">
        <f>J1075/Table10[[#Totals],[Product Revenue]]</f>
        <v>0.84312185999651279</v>
      </c>
      <c r="L1075" t="str">
        <f>IF(Table10[[#This Row],[Cummuative %]]&lt;=0.8,"A",IF(Table10[[#This Row],[Cummuative %]]&lt;=0.95,"B","C"))</f>
        <v>B</v>
      </c>
    </row>
    <row r="1076" spans="1:12" x14ac:dyDescent="0.3">
      <c r="A1076" t="s">
        <v>1980</v>
      </c>
      <c r="B1076" s="2">
        <v>40193.640277777777</v>
      </c>
      <c r="C1076" s="3">
        <v>328.19374999999854</v>
      </c>
      <c r="E1076" s="4" t="s">
        <v>1981</v>
      </c>
      <c r="F1076">
        <v>104</v>
      </c>
      <c r="H1076" t="s">
        <v>1621</v>
      </c>
      <c r="I1076" s="1">
        <v>1736.4</v>
      </c>
      <c r="J1076" s="5">
        <f t="shared" si="17"/>
        <v>7286020.2600000156</v>
      </c>
      <c r="K1076" s="6">
        <f>J1076/Table10[[#Totals],[Product Revenue]]</f>
        <v>0.84332284019248482</v>
      </c>
      <c r="L1076" t="str">
        <f>IF(Table10[[#This Row],[Cummuative %]]&lt;=0.8,"A",IF(Table10[[#This Row],[Cummuative %]]&lt;=0.95,"B","C"))</f>
        <v>B</v>
      </c>
    </row>
    <row r="1077" spans="1:12" x14ac:dyDescent="0.3">
      <c r="A1077" t="s">
        <v>1982</v>
      </c>
      <c r="B1077" s="2">
        <v>40186.69027777778</v>
      </c>
      <c r="C1077" s="3">
        <v>335.14374999999563</v>
      </c>
      <c r="E1077" s="4" t="s">
        <v>1983</v>
      </c>
      <c r="F1077">
        <v>104</v>
      </c>
      <c r="H1077" t="s">
        <v>1552</v>
      </c>
      <c r="I1077" s="1">
        <v>1734.1599999999999</v>
      </c>
      <c r="J1077" s="5">
        <f t="shared" si="17"/>
        <v>7287754.4200000158</v>
      </c>
      <c r="K1077" s="6">
        <f>J1077/Table10[[#Totals],[Product Revenue]]</f>
        <v>0.84352356111891114</v>
      </c>
      <c r="L1077" t="str">
        <f>IF(Table10[[#This Row],[Cummuative %]]&lt;=0.8,"A",IF(Table10[[#This Row],[Cummuative %]]&lt;=0.95,"B","C"))</f>
        <v>B</v>
      </c>
    </row>
    <row r="1078" spans="1:12" x14ac:dyDescent="0.3">
      <c r="A1078" t="s">
        <v>695</v>
      </c>
      <c r="B1078" s="2">
        <v>40521.672222222223</v>
      </c>
      <c r="C1078" s="3">
        <v>0.16180555555183673</v>
      </c>
      <c r="E1078" s="4" t="s">
        <v>932</v>
      </c>
      <c r="F1078">
        <v>103</v>
      </c>
      <c r="H1078" t="s">
        <v>1984</v>
      </c>
      <c r="I1078" s="1">
        <v>1731.7499999999984</v>
      </c>
      <c r="J1078" s="5">
        <f t="shared" si="17"/>
        <v>7289486.1700000158</v>
      </c>
      <c r="K1078" s="6">
        <f>J1078/Table10[[#Totals],[Product Revenue]]</f>
        <v>0.84372400309908524</v>
      </c>
      <c r="L1078" t="str">
        <f>IF(Table10[[#This Row],[Cummuative %]]&lt;=0.8,"A",IF(Table10[[#This Row],[Cummuative %]]&lt;=0.95,"B","C"))</f>
        <v>B</v>
      </c>
    </row>
    <row r="1079" spans="1:12" x14ac:dyDescent="0.3">
      <c r="A1079" t="s">
        <v>1927</v>
      </c>
      <c r="B1079" s="2">
        <v>40521.727083333331</v>
      </c>
      <c r="C1079" s="3">
        <v>0.10694444444379769</v>
      </c>
      <c r="E1079" s="4" t="s">
        <v>1985</v>
      </c>
      <c r="F1079">
        <v>103</v>
      </c>
      <c r="H1079" t="s">
        <v>63</v>
      </c>
      <c r="I1079" s="1">
        <v>1729.3499999999997</v>
      </c>
      <c r="J1079" s="5">
        <f t="shared" si="17"/>
        <v>7291215.5200000154</v>
      </c>
      <c r="K1079" s="6">
        <f>J1079/Table10[[#Totals],[Product Revenue]]</f>
        <v>0.84392416729046049</v>
      </c>
      <c r="L1079" t="str">
        <f>IF(Table10[[#This Row],[Cummuative %]]&lt;=0.8,"A",IF(Table10[[#This Row],[Cummuative %]]&lt;=0.95,"B","C"))</f>
        <v>B</v>
      </c>
    </row>
    <row r="1080" spans="1:12" x14ac:dyDescent="0.3">
      <c r="A1080" t="s">
        <v>1986</v>
      </c>
      <c r="B1080" s="2">
        <v>40517.545138888891</v>
      </c>
      <c r="C1080" s="3">
        <v>4.288888888884685</v>
      </c>
      <c r="E1080" s="4" t="s">
        <v>1987</v>
      </c>
      <c r="F1080">
        <v>103</v>
      </c>
      <c r="H1080" t="s">
        <v>1988</v>
      </c>
      <c r="I1080" s="1">
        <v>1724.59</v>
      </c>
      <c r="J1080" s="5">
        <f t="shared" si="17"/>
        <v>7292940.1100000152</v>
      </c>
      <c r="K1080" s="6">
        <f>J1080/Table10[[#Totals],[Product Revenue]]</f>
        <v>0.84412378053405135</v>
      </c>
      <c r="L1080" t="str">
        <f>IF(Table10[[#This Row],[Cummuative %]]&lt;=0.8,"A",IF(Table10[[#This Row],[Cummuative %]]&lt;=0.95,"B","C"))</f>
        <v>B</v>
      </c>
    </row>
    <row r="1081" spans="1:12" x14ac:dyDescent="0.3">
      <c r="A1081" t="s">
        <v>1679</v>
      </c>
      <c r="B1081" s="2">
        <v>40520.700694444444</v>
      </c>
      <c r="C1081" s="3">
        <v>1.1333333333313931</v>
      </c>
      <c r="E1081" s="4" t="s">
        <v>1989</v>
      </c>
      <c r="F1081">
        <v>103</v>
      </c>
      <c r="H1081" t="s">
        <v>1633</v>
      </c>
      <c r="I1081" s="1">
        <v>1716.4299999999987</v>
      </c>
      <c r="J1081" s="5">
        <f t="shared" si="17"/>
        <v>7294656.5400000149</v>
      </c>
      <c r="K1081" s="6">
        <f>J1081/Table10[[#Totals],[Product Revenue]]</f>
        <v>0.8443224492957262</v>
      </c>
      <c r="L1081" t="str">
        <f>IF(Table10[[#This Row],[Cummuative %]]&lt;=0.8,"A",IF(Table10[[#This Row],[Cummuative %]]&lt;=0.95,"B","C"))</f>
        <v>B</v>
      </c>
    </row>
    <row r="1082" spans="1:12" x14ac:dyDescent="0.3">
      <c r="A1082" t="s">
        <v>1058</v>
      </c>
      <c r="B1082" s="2">
        <v>40517.545138888891</v>
      </c>
      <c r="C1082" s="3">
        <v>4.288888888884685</v>
      </c>
      <c r="E1082" s="4" t="s">
        <v>1990</v>
      </c>
      <c r="F1082">
        <v>103</v>
      </c>
      <c r="H1082" t="s">
        <v>789</v>
      </c>
      <c r="I1082" s="1">
        <v>1713.2999999999997</v>
      </c>
      <c r="J1082" s="5">
        <f t="shared" si="17"/>
        <v>7296369.8400000148</v>
      </c>
      <c r="K1082" s="6">
        <f>J1082/Table10[[#Totals],[Product Revenue]]</f>
        <v>0.84452075577450902</v>
      </c>
      <c r="L1082" t="str">
        <f>IF(Table10[[#This Row],[Cummuative %]]&lt;=0.8,"A",IF(Table10[[#This Row],[Cummuative %]]&lt;=0.95,"B","C"))</f>
        <v>B</v>
      </c>
    </row>
    <row r="1083" spans="1:12" x14ac:dyDescent="0.3">
      <c r="A1083" t="s">
        <v>1941</v>
      </c>
      <c r="B1083" s="2">
        <v>40514.693055555559</v>
      </c>
      <c r="C1083" s="3">
        <v>7.1409722222160781</v>
      </c>
      <c r="E1083" s="4" t="s">
        <v>1927</v>
      </c>
      <c r="F1083">
        <v>103</v>
      </c>
      <c r="H1083" t="s">
        <v>1943</v>
      </c>
      <c r="I1083" s="1">
        <v>1704.76</v>
      </c>
      <c r="J1083" s="5">
        <f t="shared" si="17"/>
        <v>7298074.6000000145</v>
      </c>
      <c r="K1083" s="6">
        <f>J1083/Table10[[#Totals],[Product Revenue]]</f>
        <v>0.84471807378814934</v>
      </c>
      <c r="L1083" t="str">
        <f>IF(Table10[[#This Row],[Cummuative %]]&lt;=0.8,"A",IF(Table10[[#This Row],[Cummuative %]]&lt;=0.95,"B","C"))</f>
        <v>B</v>
      </c>
    </row>
    <row r="1084" spans="1:12" x14ac:dyDescent="0.3">
      <c r="A1084" t="s">
        <v>1917</v>
      </c>
      <c r="B1084" s="2">
        <v>40519.519444444442</v>
      </c>
      <c r="C1084" s="3">
        <v>2.3145833333328483</v>
      </c>
      <c r="E1084" s="4" t="s">
        <v>1991</v>
      </c>
      <c r="F1084">
        <v>103</v>
      </c>
      <c r="H1084" t="s">
        <v>1992</v>
      </c>
      <c r="I1084" s="1">
        <v>1701.9699999999989</v>
      </c>
      <c r="J1084" s="5">
        <f t="shared" si="17"/>
        <v>7299776.5700000143</v>
      </c>
      <c r="K1084" s="6">
        <f>J1084/Table10[[#Totals],[Product Revenue]]</f>
        <v>0.84491506887231105</v>
      </c>
      <c r="L1084" t="str">
        <f>IF(Table10[[#This Row],[Cummuative %]]&lt;=0.8,"A",IF(Table10[[#This Row],[Cummuative %]]&lt;=0.95,"B","C"))</f>
        <v>B</v>
      </c>
    </row>
    <row r="1085" spans="1:12" x14ac:dyDescent="0.3">
      <c r="A1085" t="s">
        <v>119</v>
      </c>
      <c r="B1085" s="2">
        <v>40521.813888888886</v>
      </c>
      <c r="C1085" s="3">
        <v>2.0138888889050577E-2</v>
      </c>
      <c r="E1085" s="4" t="s">
        <v>1993</v>
      </c>
      <c r="F1085">
        <v>103</v>
      </c>
      <c r="H1085" t="s">
        <v>1868</v>
      </c>
      <c r="I1085" s="1">
        <v>1699.2000000000021</v>
      </c>
      <c r="J1085" s="5">
        <f t="shared" si="17"/>
        <v>7301475.7700000145</v>
      </c>
      <c r="K1085" s="6">
        <f>J1085/Table10[[#Totals],[Product Revenue]]</f>
        <v>0.84511174334190076</v>
      </c>
      <c r="L1085" t="str">
        <f>IF(Table10[[#This Row],[Cummuative %]]&lt;=0.8,"A",IF(Table10[[#This Row],[Cummuative %]]&lt;=0.95,"B","C"))</f>
        <v>B</v>
      </c>
    </row>
    <row r="1086" spans="1:12" x14ac:dyDescent="0.3">
      <c r="A1086" t="s">
        <v>216</v>
      </c>
      <c r="B1086" s="2">
        <v>40521.617361111108</v>
      </c>
      <c r="C1086" s="3">
        <v>0.21666666666715173</v>
      </c>
      <c r="E1086" s="4" t="s">
        <v>1161</v>
      </c>
      <c r="F1086">
        <v>103</v>
      </c>
      <c r="H1086" t="s">
        <v>1743</v>
      </c>
      <c r="I1086" s="1">
        <v>1698.9300000000012</v>
      </c>
      <c r="J1086" s="5">
        <f t="shared" si="17"/>
        <v>7303174.7000000142</v>
      </c>
      <c r="K1086" s="6">
        <f>J1086/Table10[[#Totals],[Product Revenue]]</f>
        <v>0.84530838656025054</v>
      </c>
      <c r="L1086" t="str">
        <f>IF(Table10[[#This Row],[Cummuative %]]&lt;=0.8,"A",IF(Table10[[#This Row],[Cummuative %]]&lt;=0.95,"B","C"))</f>
        <v>B</v>
      </c>
    </row>
    <row r="1087" spans="1:12" x14ac:dyDescent="0.3">
      <c r="A1087" t="s">
        <v>1994</v>
      </c>
      <c r="B1087" s="2">
        <v>40508.556944444441</v>
      </c>
      <c r="C1087" s="3">
        <v>13.277083333334303</v>
      </c>
      <c r="E1087" s="4" t="s">
        <v>1995</v>
      </c>
      <c r="F1087">
        <v>102</v>
      </c>
      <c r="H1087" t="s">
        <v>1839</v>
      </c>
      <c r="I1087" s="1">
        <v>1697.6500000000037</v>
      </c>
      <c r="J1087" s="5">
        <f t="shared" si="17"/>
        <v>7304872.3500000145</v>
      </c>
      <c r="K1087" s="6">
        <f>J1087/Table10[[#Totals],[Product Revenue]]</f>
        <v>0.84550488162457427</v>
      </c>
      <c r="L1087" t="str">
        <f>IF(Table10[[#This Row],[Cummuative %]]&lt;=0.8,"A",IF(Table10[[#This Row],[Cummuative %]]&lt;=0.95,"B","C"))</f>
        <v>B</v>
      </c>
    </row>
    <row r="1088" spans="1:12" x14ac:dyDescent="0.3">
      <c r="A1088" t="s">
        <v>1996</v>
      </c>
      <c r="B1088" s="2">
        <v>40512.493055555555</v>
      </c>
      <c r="C1088" s="3">
        <v>9.3409722222204437</v>
      </c>
      <c r="E1088" s="4" t="s">
        <v>1501</v>
      </c>
      <c r="F1088">
        <v>102</v>
      </c>
      <c r="H1088" t="s">
        <v>1148</v>
      </c>
      <c r="I1088" s="1">
        <v>1697.190000000001</v>
      </c>
      <c r="J1088" s="5">
        <f t="shared" si="17"/>
        <v>7306569.5400000149</v>
      </c>
      <c r="K1088" s="6">
        <f>J1088/Table10[[#Totals],[Product Revenue]]</f>
        <v>0.84570132344604498</v>
      </c>
      <c r="L1088" t="str">
        <f>IF(Table10[[#This Row],[Cummuative %]]&lt;=0.8,"A",IF(Table10[[#This Row],[Cummuative %]]&lt;=0.95,"B","C"))</f>
        <v>B</v>
      </c>
    </row>
    <row r="1089" spans="1:12" x14ac:dyDescent="0.3">
      <c r="A1089" t="s">
        <v>1997</v>
      </c>
      <c r="B1089" s="2">
        <v>40513.529861111114</v>
      </c>
      <c r="C1089" s="3">
        <v>8.304166666661331</v>
      </c>
      <c r="E1089" s="4" t="s">
        <v>1998</v>
      </c>
      <c r="F1089">
        <v>102</v>
      </c>
      <c r="H1089" t="s">
        <v>1999</v>
      </c>
      <c r="I1089" s="1">
        <v>1691.25</v>
      </c>
      <c r="J1089" s="5">
        <f t="shared" si="17"/>
        <v>7308260.7900000149</v>
      </c>
      <c r="K1089" s="6">
        <f>J1089/Table10[[#Totals],[Product Revenue]]</f>
        <v>0.84589707774023837</v>
      </c>
      <c r="L1089" t="str">
        <f>IF(Table10[[#This Row],[Cummuative %]]&lt;=0.8,"A",IF(Table10[[#This Row],[Cummuative %]]&lt;=0.95,"B","C"))</f>
        <v>B</v>
      </c>
    </row>
    <row r="1090" spans="1:12" x14ac:dyDescent="0.3">
      <c r="A1090" t="s">
        <v>1233</v>
      </c>
      <c r="B1090" s="2">
        <v>40401.498611111114</v>
      </c>
      <c r="C1090" s="3">
        <v>120.33541666666133</v>
      </c>
      <c r="E1090" s="4" t="s">
        <v>2000</v>
      </c>
      <c r="F1090">
        <v>102</v>
      </c>
      <c r="H1090" t="s">
        <v>1825</v>
      </c>
      <c r="I1090" s="1">
        <v>1688.8000000000031</v>
      </c>
      <c r="J1090" s="5">
        <f t="shared" si="17"/>
        <v>7309949.5900000148</v>
      </c>
      <c r="K1090" s="6">
        <f>J1090/Table10[[#Totals],[Product Revenue]]</f>
        <v>0.84609254845836634</v>
      </c>
      <c r="L1090" t="str">
        <f>IF(Table10[[#This Row],[Cummuative %]]&lt;=0.8,"A",IF(Table10[[#This Row],[Cummuative %]]&lt;=0.95,"B","C"))</f>
        <v>B</v>
      </c>
    </row>
    <row r="1091" spans="1:12" x14ac:dyDescent="0.3">
      <c r="A1091" t="s">
        <v>1535</v>
      </c>
      <c r="B1091" s="2">
        <v>40401.498611111114</v>
      </c>
      <c r="C1091" s="3">
        <v>120.33541666666133</v>
      </c>
      <c r="E1091" s="4" t="s">
        <v>1600</v>
      </c>
      <c r="F1091">
        <v>102</v>
      </c>
      <c r="H1091" t="s">
        <v>2001</v>
      </c>
      <c r="I1091" s="1">
        <v>1685.1</v>
      </c>
      <c r="J1091" s="5">
        <f t="shared" si="17"/>
        <v>7311634.6900000144</v>
      </c>
      <c r="K1091" s="6">
        <f>J1091/Table10[[#Totals],[Product Revenue]]</f>
        <v>0.84628759091876271</v>
      </c>
      <c r="L1091" t="str">
        <f>IF(Table10[[#This Row],[Cummuative %]]&lt;=0.8,"A",IF(Table10[[#This Row],[Cummuative %]]&lt;=0.95,"B","C"))</f>
        <v>B</v>
      </c>
    </row>
    <row r="1092" spans="1:12" x14ac:dyDescent="0.3">
      <c r="A1092" t="s">
        <v>2002</v>
      </c>
      <c r="B1092" s="2">
        <v>40519.46597222222</v>
      </c>
      <c r="C1092" s="3">
        <v>2.3680555555547471</v>
      </c>
      <c r="E1092" s="4" t="s">
        <v>1332</v>
      </c>
      <c r="F1092">
        <v>102</v>
      </c>
      <c r="H1092" t="s">
        <v>1220</v>
      </c>
      <c r="I1092" s="1">
        <v>1682.1500000000008</v>
      </c>
      <c r="J1092" s="5">
        <f t="shared" si="17"/>
        <v>7313316.8400000148</v>
      </c>
      <c r="K1092" s="6">
        <f>J1092/Table10[[#Totals],[Product Revenue]]</f>
        <v>0.84648229193042723</v>
      </c>
      <c r="L1092" t="str">
        <f>IF(Table10[[#This Row],[Cummuative %]]&lt;=0.8,"A",IF(Table10[[#This Row],[Cummuative %]]&lt;=0.95,"B","C"))</f>
        <v>B</v>
      </c>
    </row>
    <row r="1093" spans="1:12" x14ac:dyDescent="0.3">
      <c r="A1093" t="s">
        <v>2003</v>
      </c>
      <c r="B1093" s="2">
        <v>40521.640972222223</v>
      </c>
      <c r="C1093" s="3">
        <v>0.19305555555183673</v>
      </c>
      <c r="E1093" s="4" t="s">
        <v>1455</v>
      </c>
      <c r="F1093">
        <v>102</v>
      </c>
      <c r="H1093" t="s">
        <v>1626</v>
      </c>
      <c r="I1093" s="1">
        <v>1675.5</v>
      </c>
      <c r="J1093" s="5">
        <f t="shared" si="17"/>
        <v>7314992.3400000148</v>
      </c>
      <c r="K1093" s="6">
        <f>J1093/Table10[[#Totals],[Product Revenue]]</f>
        <v>0.84667622323562819</v>
      </c>
      <c r="L1093" t="str">
        <f>IF(Table10[[#This Row],[Cummuative %]]&lt;=0.8,"A",IF(Table10[[#This Row],[Cummuative %]]&lt;=0.95,"B","C"))</f>
        <v>B</v>
      </c>
    </row>
    <row r="1094" spans="1:12" x14ac:dyDescent="0.3">
      <c r="A1094" t="s">
        <v>2004</v>
      </c>
      <c r="B1094" s="2">
        <v>40521.640972222223</v>
      </c>
      <c r="C1094" s="3">
        <v>0.19305555555183673</v>
      </c>
      <c r="E1094" s="4" t="s">
        <v>68</v>
      </c>
      <c r="F1094">
        <v>102</v>
      </c>
      <c r="H1094" t="s">
        <v>1970</v>
      </c>
      <c r="I1094" s="1">
        <v>1674.89</v>
      </c>
      <c r="J1094" s="5">
        <f t="shared" si="17"/>
        <v>7316667.2300000144</v>
      </c>
      <c r="K1094" s="6">
        <f>J1094/Table10[[#Totals],[Product Revenue]]</f>
        <v>0.84687008393617602</v>
      </c>
      <c r="L1094" t="str">
        <f>IF(Table10[[#This Row],[Cummuative %]]&lt;=0.8,"A",IF(Table10[[#This Row],[Cummuative %]]&lt;=0.95,"B","C"))</f>
        <v>B</v>
      </c>
    </row>
    <row r="1095" spans="1:12" x14ac:dyDescent="0.3">
      <c r="A1095" t="s">
        <v>2005</v>
      </c>
      <c r="B1095" s="2">
        <v>40519.635416666664</v>
      </c>
      <c r="C1095" s="3">
        <v>2.1986111111109494</v>
      </c>
      <c r="E1095" s="4" t="s">
        <v>2006</v>
      </c>
      <c r="F1095">
        <v>101</v>
      </c>
      <c r="H1095" t="s">
        <v>1719</v>
      </c>
      <c r="I1095" s="1">
        <v>1674</v>
      </c>
      <c r="J1095" s="5">
        <f t="shared" si="17"/>
        <v>7318341.2300000144</v>
      </c>
      <c r="K1095" s="6">
        <f>J1095/Table10[[#Totals],[Product Revenue]]</f>
        <v>0.84706384162337778</v>
      </c>
      <c r="L1095" t="str">
        <f>IF(Table10[[#This Row],[Cummuative %]]&lt;=0.8,"A",IF(Table10[[#This Row],[Cummuative %]]&lt;=0.95,"B","C"))</f>
        <v>B</v>
      </c>
    </row>
    <row r="1096" spans="1:12" x14ac:dyDescent="0.3">
      <c r="A1096" t="s">
        <v>2007</v>
      </c>
      <c r="B1096" s="2">
        <v>40503.498611111114</v>
      </c>
      <c r="C1096" s="3">
        <v>18.335416666661331</v>
      </c>
      <c r="E1096" s="4" t="s">
        <v>2008</v>
      </c>
      <c r="F1096">
        <v>101</v>
      </c>
      <c r="H1096" t="s">
        <v>2009</v>
      </c>
      <c r="I1096" s="1">
        <v>1672.5</v>
      </c>
      <c r="J1096" s="5">
        <f t="shared" ref="J1096:J1159" si="18">J1095+I1096</f>
        <v>7320013.7300000144</v>
      </c>
      <c r="K1096" s="6">
        <f>J1096/Table10[[#Totals],[Product Revenue]]</f>
        <v>0.84725742569258011</v>
      </c>
      <c r="L1096" t="str">
        <f>IF(Table10[[#This Row],[Cummuative %]]&lt;=0.8,"A",IF(Table10[[#This Row],[Cummuative %]]&lt;=0.95,"B","C"))</f>
        <v>B</v>
      </c>
    </row>
    <row r="1097" spans="1:12" x14ac:dyDescent="0.3">
      <c r="A1097" t="s">
        <v>1981</v>
      </c>
      <c r="B1097" s="2">
        <v>40511.688888888886</v>
      </c>
      <c r="C1097" s="3">
        <v>10.145138888889051</v>
      </c>
      <c r="E1097" s="4" t="s">
        <v>2010</v>
      </c>
      <c r="F1097">
        <v>101</v>
      </c>
      <c r="H1097" t="s">
        <v>901</v>
      </c>
      <c r="I1097" s="1">
        <v>1669.2599999999952</v>
      </c>
      <c r="J1097" s="5">
        <f t="shared" si="18"/>
        <v>7321682.9900000142</v>
      </c>
      <c r="K1097" s="6">
        <f>J1097/Table10[[#Totals],[Product Revenue]]</f>
        <v>0.84745063474690407</v>
      </c>
      <c r="L1097" t="str">
        <f>IF(Table10[[#This Row],[Cummuative %]]&lt;=0.8,"A",IF(Table10[[#This Row],[Cummuative %]]&lt;=0.95,"B","C"))</f>
        <v>B</v>
      </c>
    </row>
    <row r="1098" spans="1:12" x14ac:dyDescent="0.3">
      <c r="A1098" t="s">
        <v>1897</v>
      </c>
      <c r="B1098" s="2">
        <v>40518.550694444442</v>
      </c>
      <c r="C1098" s="3">
        <v>3.2833333333328483</v>
      </c>
      <c r="E1098" s="4" t="s">
        <v>924</v>
      </c>
      <c r="F1098">
        <v>101</v>
      </c>
      <c r="H1098" t="s">
        <v>2011</v>
      </c>
      <c r="I1098" s="1">
        <v>1667.8600000000019</v>
      </c>
      <c r="J1098" s="5">
        <f t="shared" si="18"/>
        <v>7323350.8500000145</v>
      </c>
      <c r="K1098" s="6">
        <f>J1098/Table10[[#Totals],[Product Revenue]]</f>
        <v>0.84764368175776206</v>
      </c>
      <c r="L1098" t="str">
        <f>IF(Table10[[#This Row],[Cummuative %]]&lt;=0.8,"A",IF(Table10[[#This Row],[Cummuative %]]&lt;=0.95,"B","C"))</f>
        <v>B</v>
      </c>
    </row>
    <row r="1099" spans="1:12" x14ac:dyDescent="0.3">
      <c r="A1099" t="s">
        <v>1999</v>
      </c>
      <c r="B1099" s="2">
        <v>40517.539583333331</v>
      </c>
      <c r="C1099" s="3">
        <v>4.2944444444437977</v>
      </c>
      <c r="E1099" s="4" t="s">
        <v>2012</v>
      </c>
      <c r="F1099">
        <v>101</v>
      </c>
      <c r="H1099" t="s">
        <v>2013</v>
      </c>
      <c r="I1099" s="1">
        <v>1667.5899999999997</v>
      </c>
      <c r="J1099" s="5">
        <f t="shared" si="18"/>
        <v>7325018.4400000144</v>
      </c>
      <c r="K1099" s="6">
        <f>J1099/Table10[[#Totals],[Product Revenue]]</f>
        <v>0.84783669751738011</v>
      </c>
      <c r="L1099" t="str">
        <f>IF(Table10[[#This Row],[Cummuative %]]&lt;=0.8,"A",IF(Table10[[#This Row],[Cummuative %]]&lt;=0.95,"B","C"))</f>
        <v>B</v>
      </c>
    </row>
    <row r="1100" spans="1:12" x14ac:dyDescent="0.3">
      <c r="A1100" t="s">
        <v>2014</v>
      </c>
      <c r="B1100" s="2">
        <v>40521.439583333333</v>
      </c>
      <c r="C1100" s="3">
        <v>0.3944444444423425</v>
      </c>
      <c r="E1100" s="4" t="s">
        <v>2015</v>
      </c>
      <c r="F1100">
        <v>101</v>
      </c>
      <c r="H1100" t="s">
        <v>1978</v>
      </c>
      <c r="I1100" s="1">
        <v>1665.1500000000017</v>
      </c>
      <c r="J1100" s="5">
        <f t="shared" si="18"/>
        <v>7326683.5900000148</v>
      </c>
      <c r="K1100" s="6">
        <f>J1100/Table10[[#Totals],[Product Revenue]]</f>
        <v>0.848029430858386</v>
      </c>
      <c r="L1100" t="str">
        <f>IF(Table10[[#This Row],[Cummuative %]]&lt;=0.8,"A",IF(Table10[[#This Row],[Cummuative %]]&lt;=0.95,"B","C"))</f>
        <v>B</v>
      </c>
    </row>
    <row r="1101" spans="1:12" x14ac:dyDescent="0.3">
      <c r="A1101" t="s">
        <v>2016</v>
      </c>
      <c r="B1101" s="2">
        <v>40520.613194444442</v>
      </c>
      <c r="C1101" s="3">
        <v>1.2208333333328483</v>
      </c>
      <c r="E1101" s="4" t="s">
        <v>2017</v>
      </c>
      <c r="F1101">
        <v>101</v>
      </c>
      <c r="H1101" t="s">
        <v>1015</v>
      </c>
      <c r="I1101" s="1">
        <v>1664.7000000000023</v>
      </c>
      <c r="J1101" s="5">
        <f t="shared" si="18"/>
        <v>7328348.2900000149</v>
      </c>
      <c r="K1101" s="6">
        <f>J1101/Table10[[#Totals],[Product Revenue]]</f>
        <v>0.84822211211399223</v>
      </c>
      <c r="L1101" t="str">
        <f>IF(Table10[[#This Row],[Cummuative %]]&lt;=0.8,"A",IF(Table10[[#This Row],[Cummuative %]]&lt;=0.95,"B","C"))</f>
        <v>B</v>
      </c>
    </row>
    <row r="1102" spans="1:12" x14ac:dyDescent="0.3">
      <c r="A1102" t="s">
        <v>1764</v>
      </c>
      <c r="B1102" s="2">
        <v>40520.613194444442</v>
      </c>
      <c r="C1102" s="3">
        <v>1.2208333333328483</v>
      </c>
      <c r="E1102" s="4" t="s">
        <v>1445</v>
      </c>
      <c r="F1102">
        <v>101</v>
      </c>
      <c r="H1102" t="s">
        <v>1901</v>
      </c>
      <c r="I1102" s="1">
        <v>1661.4000000000003</v>
      </c>
      <c r="J1102" s="5">
        <f t="shared" si="18"/>
        <v>7330009.6900000153</v>
      </c>
      <c r="K1102" s="6">
        <f>J1102/Table10[[#Totals],[Product Revenue]]</f>
        <v>0.84841441140999996</v>
      </c>
      <c r="L1102" t="str">
        <f>IF(Table10[[#This Row],[Cummuative %]]&lt;=0.8,"A",IF(Table10[[#This Row],[Cummuative %]]&lt;=0.95,"B","C"))</f>
        <v>B</v>
      </c>
    </row>
    <row r="1103" spans="1:12" x14ac:dyDescent="0.3">
      <c r="A1103" t="s">
        <v>1853</v>
      </c>
      <c r="B1103" s="2">
        <v>40521.703472222223</v>
      </c>
      <c r="C1103" s="3">
        <v>0.13055555555183673</v>
      </c>
      <c r="E1103" s="4" t="s">
        <v>1560</v>
      </c>
      <c r="F1103">
        <v>101</v>
      </c>
      <c r="H1103" t="s">
        <v>878</v>
      </c>
      <c r="I1103" s="1">
        <v>1656.05</v>
      </c>
      <c r="J1103" s="5">
        <f t="shared" si="18"/>
        <v>7331665.7400000151</v>
      </c>
      <c r="K1103" s="6">
        <f>J1103/Table10[[#Totals],[Product Revenue]]</f>
        <v>0.84860609146847676</v>
      </c>
      <c r="L1103" t="str">
        <f>IF(Table10[[#This Row],[Cummuative %]]&lt;=0.8,"A",IF(Table10[[#This Row],[Cummuative %]]&lt;=0.95,"B","C"))</f>
        <v>B</v>
      </c>
    </row>
    <row r="1104" spans="1:12" x14ac:dyDescent="0.3">
      <c r="A1104" t="s">
        <v>2018</v>
      </c>
      <c r="B1104" s="2">
        <v>40521.703472222223</v>
      </c>
      <c r="C1104" s="3">
        <v>0.13055555555183673</v>
      </c>
      <c r="E1104" s="4" t="s">
        <v>1702</v>
      </c>
      <c r="F1104">
        <v>101</v>
      </c>
      <c r="H1104" t="s">
        <v>1571</v>
      </c>
      <c r="I1104" s="1">
        <v>1655.72</v>
      </c>
      <c r="J1104" s="5">
        <f t="shared" si="18"/>
        <v>7333321.4600000149</v>
      </c>
      <c r="K1104" s="6">
        <f>J1104/Table10[[#Totals],[Product Revenue]]</f>
        <v>0.84879773333099384</v>
      </c>
      <c r="L1104" t="str">
        <f>IF(Table10[[#This Row],[Cummuative %]]&lt;=0.8,"A",IF(Table10[[#This Row],[Cummuative %]]&lt;=0.95,"B","C"))</f>
        <v>B</v>
      </c>
    </row>
    <row r="1105" spans="1:12" x14ac:dyDescent="0.3">
      <c r="A1105" t="s">
        <v>2019</v>
      </c>
      <c r="B1105" s="2">
        <v>40518.60833333333</v>
      </c>
      <c r="C1105" s="3">
        <v>3.2256944444452529</v>
      </c>
      <c r="E1105" s="4" t="s">
        <v>1942</v>
      </c>
      <c r="F1105">
        <v>101</v>
      </c>
      <c r="H1105" t="s">
        <v>2020</v>
      </c>
      <c r="I1105" s="1">
        <v>1654.5000000000002</v>
      </c>
      <c r="J1105" s="5">
        <f t="shared" si="18"/>
        <v>7334975.9600000149</v>
      </c>
      <c r="K1105" s="6">
        <f>J1105/Table10[[#Totals],[Product Revenue]]</f>
        <v>0.84898923398420478</v>
      </c>
      <c r="L1105" t="str">
        <f>IF(Table10[[#This Row],[Cummuative %]]&lt;=0.8,"A",IF(Table10[[#This Row],[Cummuative %]]&lt;=0.95,"B","C"))</f>
        <v>B</v>
      </c>
    </row>
    <row r="1106" spans="1:12" x14ac:dyDescent="0.3">
      <c r="A1106" t="s">
        <v>2021</v>
      </c>
      <c r="B1106" s="2">
        <v>40520.681250000001</v>
      </c>
      <c r="C1106" s="3">
        <v>1.1527777777737356</v>
      </c>
      <c r="E1106" s="4" t="s">
        <v>2022</v>
      </c>
      <c r="F1106">
        <v>101</v>
      </c>
      <c r="H1106" t="s">
        <v>71</v>
      </c>
      <c r="I1106" s="1">
        <v>1652.000000000002</v>
      </c>
      <c r="J1106" s="5">
        <f t="shared" si="18"/>
        <v>7336627.9600000149</v>
      </c>
      <c r="K1106" s="6">
        <f>J1106/Table10[[#Totals],[Product Revenue]]</f>
        <v>0.84918044527408365</v>
      </c>
      <c r="L1106" t="str">
        <f>IF(Table10[[#This Row],[Cummuative %]]&lt;=0.8,"A",IF(Table10[[#This Row],[Cummuative %]]&lt;=0.95,"B","C"))</f>
        <v>B</v>
      </c>
    </row>
    <row r="1107" spans="1:12" x14ac:dyDescent="0.3">
      <c r="A1107" t="s">
        <v>2023</v>
      </c>
      <c r="B1107" s="2">
        <v>40513.515972222223</v>
      </c>
      <c r="C1107" s="3">
        <v>8.3180555555518367</v>
      </c>
      <c r="E1107" s="4" t="s">
        <v>1536</v>
      </c>
      <c r="F1107">
        <v>101</v>
      </c>
      <c r="H1107" t="s">
        <v>1135</v>
      </c>
      <c r="I1107" s="1">
        <v>1646.6699999999996</v>
      </c>
      <c r="J1107" s="5">
        <f t="shared" si="18"/>
        <v>7338274.6300000148</v>
      </c>
      <c r="K1107" s="6">
        <f>J1107/Table10[[#Totals],[Product Revenue]]</f>
        <v>0.84937103964133842</v>
      </c>
      <c r="L1107" t="str">
        <f>IF(Table10[[#This Row],[Cummuative %]]&lt;=0.8,"A",IF(Table10[[#This Row],[Cummuative %]]&lt;=0.95,"B","C"))</f>
        <v>B</v>
      </c>
    </row>
    <row r="1108" spans="1:12" x14ac:dyDescent="0.3">
      <c r="A1108" t="s">
        <v>2024</v>
      </c>
      <c r="B1108" s="2">
        <v>40520.663888888892</v>
      </c>
      <c r="C1108" s="3">
        <v>1.1701388888832298</v>
      </c>
      <c r="E1108" s="4" t="s">
        <v>1818</v>
      </c>
      <c r="F1108">
        <v>101</v>
      </c>
      <c r="H1108" t="s">
        <v>1216</v>
      </c>
      <c r="I1108" s="1">
        <v>1646.5499999999997</v>
      </c>
      <c r="J1108" s="5">
        <f t="shared" si="18"/>
        <v>7339921.1800000146</v>
      </c>
      <c r="K1108" s="6">
        <f>J1108/Table10[[#Totals],[Product Revenue]]</f>
        <v>0.84956162011915315</v>
      </c>
      <c r="L1108" t="str">
        <f>IF(Table10[[#This Row],[Cummuative %]]&lt;=0.8,"A",IF(Table10[[#This Row],[Cummuative %]]&lt;=0.95,"B","C"))</f>
        <v>B</v>
      </c>
    </row>
    <row r="1109" spans="1:12" x14ac:dyDescent="0.3">
      <c r="A1109" t="s">
        <v>1797</v>
      </c>
      <c r="B1109" s="2">
        <v>40520.663888888892</v>
      </c>
      <c r="C1109" s="3">
        <v>1.1701388888832298</v>
      </c>
      <c r="E1109" s="4" t="s">
        <v>967</v>
      </c>
      <c r="F1109">
        <v>101</v>
      </c>
      <c r="H1109" t="s">
        <v>1941</v>
      </c>
      <c r="I1109" s="1">
        <v>1645.9000000000008</v>
      </c>
      <c r="J1109" s="5">
        <f t="shared" si="18"/>
        <v>7341567.080000015</v>
      </c>
      <c r="K1109" s="6">
        <f>J1109/Table10[[#Totals],[Product Revenue]]</f>
        <v>0.84975212536250155</v>
      </c>
      <c r="L1109" t="str">
        <f>IF(Table10[[#This Row],[Cummuative %]]&lt;=0.8,"A",IF(Table10[[#This Row],[Cummuative %]]&lt;=0.95,"B","C"))</f>
        <v>B</v>
      </c>
    </row>
    <row r="1110" spans="1:12" x14ac:dyDescent="0.3">
      <c r="A1110" t="s">
        <v>1862</v>
      </c>
      <c r="B1110" s="2">
        <v>40520.663888888892</v>
      </c>
      <c r="C1110" s="3">
        <v>1.1701388888832298</v>
      </c>
      <c r="E1110" s="4" t="s">
        <v>71</v>
      </c>
      <c r="F1110">
        <v>101</v>
      </c>
      <c r="H1110" t="s">
        <v>1414</v>
      </c>
      <c r="I1110" s="1">
        <v>1644.8999999999935</v>
      </c>
      <c r="J1110" s="5">
        <f t="shared" si="18"/>
        <v>7343211.9800000153</v>
      </c>
      <c r="K1110" s="6">
        <f>J1110/Table10[[#Totals],[Product Revenue]]</f>
        <v>0.8499425148605172</v>
      </c>
      <c r="L1110" t="str">
        <f>IF(Table10[[#This Row],[Cummuative %]]&lt;=0.8,"A",IF(Table10[[#This Row],[Cummuative %]]&lt;=0.95,"B","C"))</f>
        <v>B</v>
      </c>
    </row>
    <row r="1111" spans="1:12" x14ac:dyDescent="0.3">
      <c r="A1111" t="s">
        <v>1962</v>
      </c>
      <c r="B1111" s="2">
        <v>40520.663888888892</v>
      </c>
      <c r="C1111" s="3">
        <v>1.1701388888832298</v>
      </c>
      <c r="E1111" s="4" t="s">
        <v>2025</v>
      </c>
      <c r="F1111">
        <v>100</v>
      </c>
      <c r="H1111" t="s">
        <v>1715</v>
      </c>
      <c r="I1111" s="1">
        <v>1644.2500000000011</v>
      </c>
      <c r="J1111" s="5">
        <f t="shared" si="18"/>
        <v>7344856.2300000153</v>
      </c>
      <c r="K1111" s="6">
        <f>J1111/Table10[[#Totals],[Product Revenue]]</f>
        <v>0.8501328291240664</v>
      </c>
      <c r="L1111" t="str">
        <f>IF(Table10[[#This Row],[Cummuative %]]&lt;=0.8,"A",IF(Table10[[#This Row],[Cummuative %]]&lt;=0.95,"B","C"))</f>
        <v>B</v>
      </c>
    </row>
    <row r="1112" spans="1:12" x14ac:dyDescent="0.3">
      <c r="A1112" t="s">
        <v>2026</v>
      </c>
      <c r="B1112" s="2">
        <v>40519.652083333334</v>
      </c>
      <c r="C1112" s="3">
        <v>2.1819444444408873</v>
      </c>
      <c r="E1112" s="4" t="s">
        <v>1933</v>
      </c>
      <c r="F1112">
        <v>100</v>
      </c>
      <c r="H1112" t="s">
        <v>1795</v>
      </c>
      <c r="I1112" s="1">
        <v>1640.65</v>
      </c>
      <c r="J1112" s="5">
        <f t="shared" si="18"/>
        <v>7346496.8800000157</v>
      </c>
      <c r="K1112" s="6">
        <f>J1112/Table10[[#Totals],[Product Revenue]]</f>
        <v>0.85032272670441733</v>
      </c>
      <c r="L1112" t="str">
        <f>IF(Table10[[#This Row],[Cummuative %]]&lt;=0.8,"A",IF(Table10[[#This Row],[Cummuative %]]&lt;=0.95,"B","C"))</f>
        <v>B</v>
      </c>
    </row>
    <row r="1113" spans="1:12" x14ac:dyDescent="0.3">
      <c r="A1113" t="s">
        <v>2027</v>
      </c>
      <c r="B1113" s="2">
        <v>40521.727083333331</v>
      </c>
      <c r="C1113" s="3">
        <v>0.10694444444379769</v>
      </c>
      <c r="E1113" s="4" t="s">
        <v>1495</v>
      </c>
      <c r="F1113">
        <v>100</v>
      </c>
      <c r="H1113" t="s">
        <v>2028</v>
      </c>
      <c r="I1113" s="1">
        <v>1638.43</v>
      </c>
      <c r="J1113" s="5">
        <f t="shared" si="18"/>
        <v>7348135.3100000154</v>
      </c>
      <c r="K1113" s="6">
        <f>J1113/Table10[[#Totals],[Product Revenue]]</f>
        <v>0.85051236733012936</v>
      </c>
      <c r="L1113" t="str">
        <f>IF(Table10[[#This Row],[Cummuative %]]&lt;=0.8,"A",IF(Table10[[#This Row],[Cummuative %]]&lt;=0.95,"B","C"))</f>
        <v>B</v>
      </c>
    </row>
    <row r="1114" spans="1:12" x14ac:dyDescent="0.3">
      <c r="A1114" t="s">
        <v>2022</v>
      </c>
      <c r="B1114" s="2">
        <v>40521.574305555558</v>
      </c>
      <c r="C1114" s="3">
        <v>0.25972222221753327</v>
      </c>
      <c r="E1114" s="4" t="s">
        <v>2029</v>
      </c>
      <c r="F1114">
        <v>100</v>
      </c>
      <c r="H1114" t="s">
        <v>2030</v>
      </c>
      <c r="I1114" s="1">
        <v>1637.46</v>
      </c>
      <c r="J1114" s="5">
        <f t="shared" si="18"/>
        <v>7349772.7700000154</v>
      </c>
      <c r="K1114" s="6">
        <f>J1114/Table10[[#Totals],[Product Revenue]]</f>
        <v>0.85070189568286847</v>
      </c>
      <c r="L1114" t="str">
        <f>IF(Table10[[#This Row],[Cummuative %]]&lt;=0.8,"A",IF(Table10[[#This Row],[Cummuative %]]&lt;=0.95,"B","C"))</f>
        <v>B</v>
      </c>
    </row>
    <row r="1115" spans="1:12" x14ac:dyDescent="0.3">
      <c r="A1115" t="s">
        <v>2031</v>
      </c>
      <c r="B1115" s="2">
        <v>40517.614583333336</v>
      </c>
      <c r="C1115" s="3">
        <v>4.2194444444394321</v>
      </c>
      <c r="E1115" s="4" t="s">
        <v>1854</v>
      </c>
      <c r="F1115">
        <v>100</v>
      </c>
      <c r="H1115" t="s">
        <v>1229</v>
      </c>
      <c r="I1115" s="1">
        <v>1634.3999999999996</v>
      </c>
      <c r="J1115" s="5">
        <f t="shared" si="18"/>
        <v>7351407.1700000158</v>
      </c>
      <c r="K1115" s="6">
        <f>J1115/Table10[[#Totals],[Product Revenue]]</f>
        <v>0.85089106985488905</v>
      </c>
      <c r="L1115" t="str">
        <f>IF(Table10[[#This Row],[Cummuative %]]&lt;=0.8,"A",IF(Table10[[#This Row],[Cummuative %]]&lt;=0.95,"B","C"))</f>
        <v>B</v>
      </c>
    </row>
    <row r="1116" spans="1:12" x14ac:dyDescent="0.3">
      <c r="A1116" t="s">
        <v>2032</v>
      </c>
      <c r="B1116" s="2">
        <v>40496.688888888886</v>
      </c>
      <c r="C1116" s="3">
        <v>25.145138888889051</v>
      </c>
      <c r="E1116" s="4" t="s">
        <v>1876</v>
      </c>
      <c r="F1116">
        <v>100</v>
      </c>
      <c r="H1116" t="s">
        <v>1750</v>
      </c>
      <c r="I1116" s="1">
        <v>1630.0800000000011</v>
      </c>
      <c r="J1116" s="5">
        <f t="shared" si="18"/>
        <v>7353037.2500000158</v>
      </c>
      <c r="K1116" s="6">
        <f>J1116/Table10[[#Totals],[Product Revenue]]</f>
        <v>0.85107974400707165</v>
      </c>
      <c r="L1116" t="str">
        <f>IF(Table10[[#This Row],[Cummuative %]]&lt;=0.8,"A",IF(Table10[[#This Row],[Cummuative %]]&lt;=0.95,"B","C"))</f>
        <v>B</v>
      </c>
    </row>
    <row r="1117" spans="1:12" x14ac:dyDescent="0.3">
      <c r="A1117" t="s">
        <v>1401</v>
      </c>
      <c r="B1117" s="2">
        <v>40519.611805555556</v>
      </c>
      <c r="C1117" s="3">
        <v>2.2222222222189885</v>
      </c>
      <c r="E1117" s="4" t="s">
        <v>1729</v>
      </c>
      <c r="F1117">
        <v>100</v>
      </c>
      <c r="H1117" t="s">
        <v>1748</v>
      </c>
      <c r="I1117" s="1">
        <v>1628.06</v>
      </c>
      <c r="J1117" s="5">
        <f t="shared" si="18"/>
        <v>7354665.3100000154</v>
      </c>
      <c r="K1117" s="6">
        <f>J1117/Table10[[#Totals],[Product Revenue]]</f>
        <v>0.8512681843536819</v>
      </c>
      <c r="L1117" t="str">
        <f>IF(Table10[[#This Row],[Cummuative %]]&lt;=0.8,"A",IF(Table10[[#This Row],[Cummuative %]]&lt;=0.95,"B","C"))</f>
        <v>B</v>
      </c>
    </row>
    <row r="1118" spans="1:12" x14ac:dyDescent="0.3">
      <c r="A1118" t="s">
        <v>1851</v>
      </c>
      <c r="B1118" s="2">
        <v>40519.611805555556</v>
      </c>
      <c r="C1118" s="3">
        <v>2.2222222222189885</v>
      </c>
      <c r="E1118" s="4" t="s">
        <v>1667</v>
      </c>
      <c r="F1118">
        <v>100</v>
      </c>
      <c r="H1118" t="s">
        <v>2033</v>
      </c>
      <c r="I1118" s="1">
        <v>1627.05</v>
      </c>
      <c r="J1118" s="5">
        <f t="shared" si="18"/>
        <v>7356292.3600000152</v>
      </c>
      <c r="K1118" s="6">
        <f>J1118/Table10[[#Totals],[Product Revenue]]</f>
        <v>0.85145650779750592</v>
      </c>
      <c r="L1118" t="str">
        <f>IF(Table10[[#This Row],[Cummuative %]]&lt;=0.8,"A",IF(Table10[[#This Row],[Cummuative %]]&lt;=0.95,"B","C"))</f>
        <v>B</v>
      </c>
    </row>
    <row r="1119" spans="1:12" x14ac:dyDescent="0.3">
      <c r="A1119" t="s">
        <v>2034</v>
      </c>
      <c r="B1119" s="2">
        <v>40519.611805555556</v>
      </c>
      <c r="C1119" s="3">
        <v>2.2222222222189885</v>
      </c>
      <c r="E1119" s="4" t="s">
        <v>1505</v>
      </c>
      <c r="F1119">
        <v>100</v>
      </c>
      <c r="H1119" t="s">
        <v>1821</v>
      </c>
      <c r="I1119" s="1">
        <v>1625.850000000002</v>
      </c>
      <c r="J1119" s="5">
        <f t="shared" si="18"/>
        <v>7357918.2100000149</v>
      </c>
      <c r="K1119" s="6">
        <f>J1119/Table10[[#Totals],[Product Revenue]]</f>
        <v>0.85164469234693052</v>
      </c>
      <c r="L1119" t="str">
        <f>IF(Table10[[#This Row],[Cummuative %]]&lt;=0.8,"A",IF(Table10[[#This Row],[Cummuative %]]&lt;=0.95,"B","C"))</f>
        <v>B</v>
      </c>
    </row>
    <row r="1120" spans="1:12" x14ac:dyDescent="0.3">
      <c r="A1120" t="s">
        <v>1414</v>
      </c>
      <c r="B1120" s="2">
        <v>40520.651388888888</v>
      </c>
      <c r="C1120" s="3">
        <v>1.1826388888875954</v>
      </c>
      <c r="E1120" s="4" t="s">
        <v>1597</v>
      </c>
      <c r="F1120">
        <v>99</v>
      </c>
      <c r="H1120" t="s">
        <v>1801</v>
      </c>
      <c r="I1120" s="1">
        <v>1625.5000000000032</v>
      </c>
      <c r="J1120" s="5">
        <f t="shared" si="18"/>
        <v>7359543.7100000149</v>
      </c>
      <c r="K1120" s="6">
        <f>J1120/Table10[[#Totals],[Product Revenue]]</f>
        <v>0.85183283638548868</v>
      </c>
      <c r="L1120" t="str">
        <f>IF(Table10[[#This Row],[Cummuative %]]&lt;=0.8,"A",IF(Table10[[#This Row],[Cummuative %]]&lt;=0.95,"B","C"))</f>
        <v>B</v>
      </c>
    </row>
    <row r="1121" spans="1:12" x14ac:dyDescent="0.3">
      <c r="A1121" t="s">
        <v>1593</v>
      </c>
      <c r="B1121" s="2">
        <v>40521.638888888891</v>
      </c>
      <c r="C1121" s="3">
        <v>0.195138888884685</v>
      </c>
      <c r="E1121" s="4" t="s">
        <v>1035</v>
      </c>
      <c r="F1121">
        <v>99</v>
      </c>
      <c r="H1121" t="s">
        <v>1188</v>
      </c>
      <c r="I1121" s="1">
        <v>1625.1000000000013</v>
      </c>
      <c r="J1121" s="5">
        <f t="shared" si="18"/>
        <v>7361168.8100000145</v>
      </c>
      <c r="K1121" s="6">
        <f>J1121/Table10[[#Totals],[Product Revenue]]</f>
        <v>0.85202093412591362</v>
      </c>
      <c r="L1121" t="str">
        <f>IF(Table10[[#This Row],[Cummuative %]]&lt;=0.8,"A",IF(Table10[[#This Row],[Cummuative %]]&lt;=0.95,"B","C"))</f>
        <v>B</v>
      </c>
    </row>
    <row r="1122" spans="1:12" x14ac:dyDescent="0.3">
      <c r="A1122" t="s">
        <v>1234</v>
      </c>
      <c r="B1122" s="2">
        <v>40520.578472222223</v>
      </c>
      <c r="C1122" s="3">
        <v>1.2555555555518367</v>
      </c>
      <c r="E1122" s="4" t="s">
        <v>1570</v>
      </c>
      <c r="F1122">
        <v>99</v>
      </c>
      <c r="H1122" t="s">
        <v>1373</v>
      </c>
      <c r="I1122" s="1">
        <v>1623.3100000000006</v>
      </c>
      <c r="J1122" s="5">
        <f t="shared" si="18"/>
        <v>7362792.1200000141</v>
      </c>
      <c r="K1122" s="6">
        <f>J1122/Table10[[#Totals],[Product Revenue]]</f>
        <v>0.85220882468219283</v>
      </c>
      <c r="L1122" t="str">
        <f>IF(Table10[[#This Row],[Cummuative %]]&lt;=0.8,"A",IF(Table10[[#This Row],[Cummuative %]]&lt;=0.95,"B","C"))</f>
        <v>B</v>
      </c>
    </row>
    <row r="1123" spans="1:12" x14ac:dyDescent="0.3">
      <c r="A1123" t="s">
        <v>803</v>
      </c>
      <c r="B1123" s="2">
        <v>40520.441666666666</v>
      </c>
      <c r="C1123" s="3">
        <v>1.3923611111094942</v>
      </c>
      <c r="E1123" s="4" t="s">
        <v>1276</v>
      </c>
      <c r="F1123">
        <v>99</v>
      </c>
      <c r="H1123" t="s">
        <v>1867</v>
      </c>
      <c r="I1123" s="1">
        <v>1619.58</v>
      </c>
      <c r="J1123" s="5">
        <f t="shared" si="18"/>
        <v>7364411.7000000142</v>
      </c>
      <c r="K1123" s="6">
        <f>J1123/Table10[[#Totals],[Product Revenue]]</f>
        <v>0.85239628350838048</v>
      </c>
      <c r="L1123" t="str">
        <f>IF(Table10[[#This Row],[Cummuative %]]&lt;=0.8,"A",IF(Table10[[#This Row],[Cummuative %]]&lt;=0.95,"B","C"))</f>
        <v>B</v>
      </c>
    </row>
    <row r="1124" spans="1:12" x14ac:dyDescent="0.3">
      <c r="A1124" t="s">
        <v>2035</v>
      </c>
      <c r="B1124" s="2">
        <v>40517.520138888889</v>
      </c>
      <c r="C1124" s="3">
        <v>4.3138888888861402</v>
      </c>
      <c r="E1124" s="4" t="s">
        <v>1015</v>
      </c>
      <c r="F1124">
        <v>99</v>
      </c>
      <c r="H1124" t="s">
        <v>1893</v>
      </c>
      <c r="I1124" s="1">
        <v>1615.3499999999988</v>
      </c>
      <c r="J1124" s="5">
        <f t="shared" si="18"/>
        <v>7366027.0500000138</v>
      </c>
      <c r="K1124" s="6">
        <f>J1124/Table10[[#Totals],[Product Revenue]]</f>
        <v>0.85258325273181002</v>
      </c>
      <c r="L1124" t="str">
        <f>IF(Table10[[#This Row],[Cummuative %]]&lt;=0.8,"A",IF(Table10[[#This Row],[Cummuative %]]&lt;=0.95,"B","C"))</f>
        <v>B</v>
      </c>
    </row>
    <row r="1125" spans="1:12" x14ac:dyDescent="0.3">
      <c r="A1125" t="s">
        <v>2036</v>
      </c>
      <c r="B1125" s="2">
        <v>40316.686111111114</v>
      </c>
      <c r="C1125" s="3">
        <v>205.14791666666133</v>
      </c>
      <c r="E1125" s="4" t="s">
        <v>1842</v>
      </c>
      <c r="F1125">
        <v>98</v>
      </c>
      <c r="H1125" t="s">
        <v>1454</v>
      </c>
      <c r="I1125" s="1">
        <v>1611.67</v>
      </c>
      <c r="J1125" s="5">
        <f t="shared" si="18"/>
        <v>7367638.7200000137</v>
      </c>
      <c r="K1125" s="6">
        <f>J1125/Table10[[#Totals],[Product Revenue]]</f>
        <v>0.85276979601241476</v>
      </c>
      <c r="L1125" t="str">
        <f>IF(Table10[[#This Row],[Cummuative %]]&lt;=0.8,"A",IF(Table10[[#This Row],[Cummuative %]]&lt;=0.95,"B","C"))</f>
        <v>B</v>
      </c>
    </row>
    <row r="1126" spans="1:12" x14ac:dyDescent="0.3">
      <c r="A1126" t="s">
        <v>2037</v>
      </c>
      <c r="B1126" s="2">
        <v>40149.493750000001</v>
      </c>
      <c r="C1126" s="3">
        <v>372.34027777777374</v>
      </c>
      <c r="E1126" s="4" t="s">
        <v>1462</v>
      </c>
      <c r="F1126">
        <v>98</v>
      </c>
      <c r="H1126" t="s">
        <v>1253</v>
      </c>
      <c r="I1126" s="1">
        <v>1608.6000000000001</v>
      </c>
      <c r="J1126" s="5">
        <f t="shared" si="18"/>
        <v>7369247.3200000133</v>
      </c>
      <c r="K1126" s="6">
        <f>J1126/Table10[[#Totals],[Product Revenue]]</f>
        <v>0.85295598395484762</v>
      </c>
      <c r="L1126" t="str">
        <f>IF(Table10[[#This Row],[Cummuative %]]&lt;=0.8,"A",IF(Table10[[#This Row],[Cummuative %]]&lt;=0.95,"B","C"))</f>
        <v>B</v>
      </c>
    </row>
    <row r="1127" spans="1:12" x14ac:dyDescent="0.3">
      <c r="A1127" t="s">
        <v>2038</v>
      </c>
      <c r="B1127" s="2">
        <v>40484.560416666667</v>
      </c>
      <c r="C1127" s="3">
        <v>37.273611111108039</v>
      </c>
      <c r="E1127" s="4" t="s">
        <v>1964</v>
      </c>
      <c r="F1127">
        <v>98</v>
      </c>
      <c r="H1127" t="s">
        <v>1192</v>
      </c>
      <c r="I1127" s="1">
        <v>1607.06</v>
      </c>
      <c r="J1127" s="5">
        <f t="shared" si="18"/>
        <v>7370854.3800000129</v>
      </c>
      <c r="K1127" s="6">
        <f>J1127/Table10[[#Totals],[Product Revenue]]</f>
        <v>0.85314199364946786</v>
      </c>
      <c r="L1127" t="str">
        <f>IF(Table10[[#This Row],[Cummuative %]]&lt;=0.8,"A",IF(Table10[[#This Row],[Cummuative %]]&lt;=0.95,"B","C"))</f>
        <v>B</v>
      </c>
    </row>
    <row r="1128" spans="1:12" x14ac:dyDescent="0.3">
      <c r="A1128" t="s">
        <v>1991</v>
      </c>
      <c r="B1128" s="2">
        <v>40512.521527777775</v>
      </c>
      <c r="C1128" s="3">
        <v>9.3125</v>
      </c>
      <c r="E1128" s="4" t="s">
        <v>1724</v>
      </c>
      <c r="F1128">
        <v>98</v>
      </c>
      <c r="H1128" t="s">
        <v>2039</v>
      </c>
      <c r="I1128" s="1">
        <v>1602.78</v>
      </c>
      <c r="J1128" s="5">
        <f t="shared" si="18"/>
        <v>7372457.1600000132</v>
      </c>
      <c r="K1128" s="6">
        <f>J1128/Table10[[#Totals],[Product Revenue]]</f>
        <v>0.85332750795406354</v>
      </c>
      <c r="L1128" t="str">
        <f>IF(Table10[[#This Row],[Cummuative %]]&lt;=0.8,"A",IF(Table10[[#This Row],[Cummuative %]]&lt;=0.95,"B","C"))</f>
        <v>B</v>
      </c>
    </row>
    <row r="1129" spans="1:12" x14ac:dyDescent="0.3">
      <c r="A1129" t="s">
        <v>2040</v>
      </c>
      <c r="B1129" s="2">
        <v>40241.527083333334</v>
      </c>
      <c r="C1129" s="3">
        <v>280.30694444444089</v>
      </c>
      <c r="E1129" s="4" t="s">
        <v>2041</v>
      </c>
      <c r="F1129">
        <v>98</v>
      </c>
      <c r="H1129" t="s">
        <v>1237</v>
      </c>
      <c r="I1129" s="1">
        <v>1601.9900000000014</v>
      </c>
      <c r="J1129" s="5">
        <f t="shared" si="18"/>
        <v>7374059.1500000134</v>
      </c>
      <c r="K1129" s="6">
        <f>J1129/Table10[[#Totals],[Product Revenue]]</f>
        <v>0.85351293081984625</v>
      </c>
      <c r="L1129" t="str">
        <f>IF(Table10[[#This Row],[Cummuative %]]&lt;=0.8,"A",IF(Table10[[#This Row],[Cummuative %]]&lt;=0.95,"B","C"))</f>
        <v>B</v>
      </c>
    </row>
    <row r="1130" spans="1:12" x14ac:dyDescent="0.3">
      <c r="A1130" t="s">
        <v>29</v>
      </c>
      <c r="B1130" s="2">
        <v>40521.673611111109</v>
      </c>
      <c r="C1130" s="3">
        <v>0.16041666666569654</v>
      </c>
      <c r="E1130" s="4" t="s">
        <v>2042</v>
      </c>
      <c r="F1130">
        <v>98</v>
      </c>
      <c r="H1130" t="s">
        <v>1798</v>
      </c>
      <c r="I1130" s="1">
        <v>1598.1000000000006</v>
      </c>
      <c r="J1130" s="5">
        <f t="shared" si="18"/>
        <v>7375657.250000013</v>
      </c>
      <c r="K1130" s="6">
        <f>J1130/Table10[[#Totals],[Product Revenue]]</f>
        <v>0.85369790343628404</v>
      </c>
      <c r="L1130" t="str">
        <f>IF(Table10[[#This Row],[Cummuative %]]&lt;=0.8,"A",IF(Table10[[#This Row],[Cummuative %]]&lt;=0.95,"B","C"))</f>
        <v>B</v>
      </c>
    </row>
    <row r="1131" spans="1:12" x14ac:dyDescent="0.3">
      <c r="A1131" t="s">
        <v>459</v>
      </c>
      <c r="B1131" s="2">
        <v>40521.581250000003</v>
      </c>
      <c r="C1131" s="3">
        <v>0.25277777777228039</v>
      </c>
      <c r="E1131" s="4" t="s">
        <v>2043</v>
      </c>
      <c r="F1131">
        <v>98</v>
      </c>
      <c r="H1131" t="s">
        <v>591</v>
      </c>
      <c r="I1131" s="1">
        <v>1597.4999999999964</v>
      </c>
      <c r="J1131" s="5">
        <f t="shared" si="18"/>
        <v>7377254.750000013</v>
      </c>
      <c r="K1131" s="6">
        <f>J1131/Table10[[#Totals],[Product Revenue]]</f>
        <v>0.85388280660552229</v>
      </c>
      <c r="L1131" t="str">
        <f>IF(Table10[[#This Row],[Cummuative %]]&lt;=0.8,"A",IF(Table10[[#This Row],[Cummuative %]]&lt;=0.95,"B","C"))</f>
        <v>B</v>
      </c>
    </row>
    <row r="1132" spans="1:12" x14ac:dyDescent="0.3">
      <c r="A1132" t="s">
        <v>2044</v>
      </c>
      <c r="B1132" s="2">
        <v>40519.542361111111</v>
      </c>
      <c r="C1132" s="3">
        <v>2.2916666666642413</v>
      </c>
      <c r="E1132" s="4" t="s">
        <v>1956</v>
      </c>
      <c r="F1132">
        <v>98</v>
      </c>
      <c r="H1132" t="s">
        <v>2045</v>
      </c>
      <c r="I1132" s="1">
        <v>1596.9000000000003</v>
      </c>
      <c r="J1132" s="5">
        <f t="shared" si="18"/>
        <v>7378851.6500000134</v>
      </c>
      <c r="K1132" s="6">
        <f>J1132/Table10[[#Totals],[Product Revenue]]</f>
        <v>0.85406764032756077</v>
      </c>
      <c r="L1132" t="str">
        <f>IF(Table10[[#This Row],[Cummuative %]]&lt;=0.8,"A",IF(Table10[[#This Row],[Cummuative %]]&lt;=0.95,"B","C"))</f>
        <v>B</v>
      </c>
    </row>
    <row r="1133" spans="1:12" x14ac:dyDescent="0.3">
      <c r="A1133" t="s">
        <v>2046</v>
      </c>
      <c r="B1133" s="2">
        <v>40520.663888888892</v>
      </c>
      <c r="C1133" s="3">
        <v>1.1701388888832298</v>
      </c>
      <c r="E1133" s="4" t="s">
        <v>2047</v>
      </c>
      <c r="F1133">
        <v>98</v>
      </c>
      <c r="H1133" t="s">
        <v>1917</v>
      </c>
      <c r="I1133" s="1">
        <v>1594.350000000001</v>
      </c>
      <c r="J1133" s="5">
        <f t="shared" si="18"/>
        <v>7380446.000000013</v>
      </c>
      <c r="K1133" s="6">
        <f>J1133/Table10[[#Totals],[Product Revenue]]</f>
        <v>0.8542521788990004</v>
      </c>
      <c r="L1133" t="str">
        <f>IF(Table10[[#This Row],[Cummuative %]]&lt;=0.8,"A",IF(Table10[[#This Row],[Cummuative %]]&lt;=0.95,"B","C"))</f>
        <v>B</v>
      </c>
    </row>
    <row r="1134" spans="1:12" x14ac:dyDescent="0.3">
      <c r="A1134" t="s">
        <v>2048</v>
      </c>
      <c r="B1134" s="2">
        <v>40511.60833333333</v>
      </c>
      <c r="C1134" s="3">
        <v>10.225694444445253</v>
      </c>
      <c r="E1134" s="4" t="s">
        <v>1687</v>
      </c>
      <c r="F1134">
        <v>98</v>
      </c>
      <c r="H1134" t="s">
        <v>2049</v>
      </c>
      <c r="I1134" s="1">
        <v>1591.8000000000004</v>
      </c>
      <c r="J1134" s="5">
        <f t="shared" si="18"/>
        <v>7382037.8000000129</v>
      </c>
      <c r="K1134" s="6">
        <f>J1134/Table10[[#Totals],[Product Revenue]]</f>
        <v>0.85443642231984129</v>
      </c>
      <c r="L1134" t="str">
        <f>IF(Table10[[#This Row],[Cummuative %]]&lt;=0.8,"A",IF(Table10[[#This Row],[Cummuative %]]&lt;=0.95,"B","C"))</f>
        <v>B</v>
      </c>
    </row>
    <row r="1135" spans="1:12" x14ac:dyDescent="0.3">
      <c r="A1135" t="s">
        <v>2050</v>
      </c>
      <c r="B1135" s="2">
        <v>40520.663888888892</v>
      </c>
      <c r="C1135" s="3">
        <v>1.1701388888832298</v>
      </c>
      <c r="E1135" s="4" t="s">
        <v>2051</v>
      </c>
      <c r="F1135">
        <v>98</v>
      </c>
      <c r="H1135" t="s">
        <v>1829</v>
      </c>
      <c r="I1135" s="1">
        <v>1591.7000000000016</v>
      </c>
      <c r="J1135" s="5">
        <f t="shared" si="18"/>
        <v>7383629.500000013</v>
      </c>
      <c r="K1135" s="6">
        <f>J1135/Table10[[#Totals],[Product Revenue]]</f>
        <v>0.85462065416614885</v>
      </c>
      <c r="L1135" t="str">
        <f>IF(Table10[[#This Row],[Cummuative %]]&lt;=0.8,"A",IF(Table10[[#This Row],[Cummuative %]]&lt;=0.95,"B","C"))</f>
        <v>B</v>
      </c>
    </row>
    <row r="1136" spans="1:12" x14ac:dyDescent="0.3">
      <c r="A1136" t="s">
        <v>2052</v>
      </c>
      <c r="B1136" s="2">
        <v>40517.633333333331</v>
      </c>
      <c r="C1136" s="3">
        <v>4.2006944444437977</v>
      </c>
      <c r="E1136" s="4" t="s">
        <v>1150</v>
      </c>
      <c r="F1136">
        <v>98</v>
      </c>
      <c r="H1136" t="s">
        <v>2026</v>
      </c>
      <c r="I1136" s="1">
        <v>1590.9</v>
      </c>
      <c r="J1136" s="5">
        <f t="shared" si="18"/>
        <v>7385220.4000000134</v>
      </c>
      <c r="K1136" s="6">
        <f>J1136/Table10[[#Totals],[Product Revenue]]</f>
        <v>0.8548047934161902</v>
      </c>
      <c r="L1136" t="str">
        <f>IF(Table10[[#This Row],[Cummuative %]]&lt;=0.8,"A",IF(Table10[[#This Row],[Cummuative %]]&lt;=0.95,"B","C"))</f>
        <v>B</v>
      </c>
    </row>
    <row r="1137" spans="1:12" x14ac:dyDescent="0.3">
      <c r="A1137" t="s">
        <v>2053</v>
      </c>
      <c r="B1137" s="2">
        <v>40520.663888888892</v>
      </c>
      <c r="C1137" s="3">
        <v>1.1701388888832298</v>
      </c>
      <c r="E1137" s="4" t="s">
        <v>1756</v>
      </c>
      <c r="F1137">
        <v>98</v>
      </c>
      <c r="H1137" t="s">
        <v>1196</v>
      </c>
      <c r="I1137" s="1">
        <v>1589.1000000000001</v>
      </c>
      <c r="J1137" s="5">
        <f t="shared" si="18"/>
        <v>7386809.500000013</v>
      </c>
      <c r="K1137" s="6">
        <f>J1137/Table10[[#Totals],[Product Revenue]]</f>
        <v>0.85498872432463235</v>
      </c>
      <c r="L1137" t="str">
        <f>IF(Table10[[#This Row],[Cummuative %]]&lt;=0.8,"A",IF(Table10[[#This Row],[Cummuative %]]&lt;=0.95,"B","C"))</f>
        <v>B</v>
      </c>
    </row>
    <row r="1138" spans="1:12" x14ac:dyDescent="0.3">
      <c r="A1138" t="s">
        <v>2054</v>
      </c>
      <c r="B1138" s="2">
        <v>40165.568749999999</v>
      </c>
      <c r="C1138" s="3">
        <v>356.26527777777665</v>
      </c>
      <c r="E1138" s="4" t="s">
        <v>500</v>
      </c>
      <c r="F1138">
        <v>98</v>
      </c>
      <c r="H1138" t="s">
        <v>949</v>
      </c>
      <c r="I1138" s="1">
        <v>1588.0799999999965</v>
      </c>
      <c r="J1138" s="5">
        <f t="shared" si="18"/>
        <v>7388397.5800000131</v>
      </c>
      <c r="K1138" s="6">
        <f>J1138/Table10[[#Totals],[Product Revenue]]</f>
        <v>0.85517253717283503</v>
      </c>
      <c r="L1138" t="str">
        <f>IF(Table10[[#This Row],[Cummuative %]]&lt;=0.8,"A",IF(Table10[[#This Row],[Cummuative %]]&lt;=0.95,"B","C"))</f>
        <v>B</v>
      </c>
    </row>
    <row r="1139" spans="1:12" x14ac:dyDescent="0.3">
      <c r="A1139" t="s">
        <v>1424</v>
      </c>
      <c r="B1139" s="2">
        <v>40520.531944444447</v>
      </c>
      <c r="C1139" s="3">
        <v>1.3020833333284827</v>
      </c>
      <c r="E1139" s="4" t="s">
        <v>2055</v>
      </c>
      <c r="F1139">
        <v>97</v>
      </c>
      <c r="H1139" t="s">
        <v>2056</v>
      </c>
      <c r="I1139" s="1">
        <v>1587.2399999999993</v>
      </c>
      <c r="J1139" s="5">
        <f t="shared" si="18"/>
        <v>7389984.8200000133</v>
      </c>
      <c r="K1139" s="6">
        <f>J1139/Table10[[#Totals],[Product Revenue]]</f>
        <v>0.85535625279495808</v>
      </c>
      <c r="L1139" t="str">
        <f>IF(Table10[[#This Row],[Cummuative %]]&lt;=0.8,"A",IF(Table10[[#This Row],[Cummuative %]]&lt;=0.95,"B","C"))</f>
        <v>B</v>
      </c>
    </row>
    <row r="1140" spans="1:12" x14ac:dyDescent="0.3">
      <c r="A1140" t="s">
        <v>1631</v>
      </c>
      <c r="B1140" s="2">
        <v>40520.531944444447</v>
      </c>
      <c r="C1140" s="3">
        <v>1.3020833333284827</v>
      </c>
      <c r="E1140" s="4" t="s">
        <v>2057</v>
      </c>
      <c r="F1140">
        <v>97</v>
      </c>
      <c r="H1140" t="s">
        <v>2058</v>
      </c>
      <c r="I1140" s="1">
        <v>1585.5000000000016</v>
      </c>
      <c r="J1140" s="5">
        <f t="shared" si="18"/>
        <v>7391570.3200000133</v>
      </c>
      <c r="K1140" s="6">
        <f>J1140/Table10[[#Totals],[Product Revenue]]</f>
        <v>0.85553976702020196</v>
      </c>
      <c r="L1140" t="str">
        <f>IF(Table10[[#This Row],[Cummuative %]]&lt;=0.8,"A",IF(Table10[[#This Row],[Cummuative %]]&lt;=0.95,"B","C"))</f>
        <v>B</v>
      </c>
    </row>
    <row r="1141" spans="1:12" x14ac:dyDescent="0.3">
      <c r="A1141" t="s">
        <v>1238</v>
      </c>
      <c r="B1141" s="2">
        <v>40521.56527777778</v>
      </c>
      <c r="C1141" s="3">
        <v>0.26874999999563443</v>
      </c>
      <c r="E1141" s="4" t="s">
        <v>1918</v>
      </c>
      <c r="F1141">
        <v>97</v>
      </c>
      <c r="H1141" t="s">
        <v>631</v>
      </c>
      <c r="I1141" s="1">
        <v>1582.1999999999982</v>
      </c>
      <c r="J1141" s="5">
        <f t="shared" si="18"/>
        <v>7393152.5200000135</v>
      </c>
      <c r="K1141" s="6">
        <f>J1141/Table10[[#Totals],[Product Revenue]]</f>
        <v>0.85572289928584744</v>
      </c>
      <c r="L1141" t="str">
        <f>IF(Table10[[#This Row],[Cummuative %]]&lt;=0.8,"A",IF(Table10[[#This Row],[Cummuative %]]&lt;=0.95,"B","C"))</f>
        <v>B</v>
      </c>
    </row>
    <row r="1142" spans="1:12" x14ac:dyDescent="0.3">
      <c r="A1142" t="s">
        <v>1709</v>
      </c>
      <c r="B1142" s="2">
        <v>40521.727083333331</v>
      </c>
      <c r="C1142" s="3">
        <v>0.10694444444379769</v>
      </c>
      <c r="E1142" s="4" t="s">
        <v>1852</v>
      </c>
      <c r="F1142">
        <v>97</v>
      </c>
      <c r="H1142" t="s">
        <v>938</v>
      </c>
      <c r="I1142" s="1">
        <v>1581.1500000000012</v>
      </c>
      <c r="J1142" s="5">
        <f t="shared" si="18"/>
        <v>7394733.6700000139</v>
      </c>
      <c r="K1142" s="6">
        <f>J1142/Table10[[#Totals],[Product Revenue]]</f>
        <v>0.85590591001889349</v>
      </c>
      <c r="L1142" t="str">
        <f>IF(Table10[[#This Row],[Cummuative %]]&lt;=0.8,"A",IF(Table10[[#This Row],[Cummuative %]]&lt;=0.95,"B","C"))</f>
        <v>B</v>
      </c>
    </row>
    <row r="1143" spans="1:12" x14ac:dyDescent="0.3">
      <c r="A1143" t="s">
        <v>304</v>
      </c>
      <c r="B1143" s="2">
        <v>40521.59652777778</v>
      </c>
      <c r="C1143" s="3">
        <v>0.23749999999563443</v>
      </c>
      <c r="E1143" s="4" t="s">
        <v>2059</v>
      </c>
      <c r="F1143">
        <v>97</v>
      </c>
      <c r="H1143" t="s">
        <v>1634</v>
      </c>
      <c r="I1143" s="1">
        <v>1578.7700000000009</v>
      </c>
      <c r="J1143" s="5">
        <f t="shared" si="18"/>
        <v>7396312.4400000134</v>
      </c>
      <c r="K1143" s="6">
        <f>J1143/Table10[[#Totals],[Product Revenue]]</f>
        <v>0.85608864527804718</v>
      </c>
      <c r="L1143" t="str">
        <f>IF(Table10[[#This Row],[Cummuative %]]&lt;=0.8,"A",IF(Table10[[#This Row],[Cummuative %]]&lt;=0.95,"B","C"))</f>
        <v>B</v>
      </c>
    </row>
    <row r="1144" spans="1:12" x14ac:dyDescent="0.3">
      <c r="A1144" t="s">
        <v>1990</v>
      </c>
      <c r="B1144" s="2">
        <v>40321.586111111108</v>
      </c>
      <c r="C1144" s="3">
        <v>200.24791666666715</v>
      </c>
      <c r="E1144" s="4" t="s">
        <v>2060</v>
      </c>
      <c r="F1144">
        <v>97</v>
      </c>
      <c r="H1144" t="s">
        <v>2061</v>
      </c>
      <c r="I1144" s="1">
        <v>1575.5</v>
      </c>
      <c r="J1144" s="5">
        <f t="shared" si="18"/>
        <v>7397887.9400000134</v>
      </c>
      <c r="K1144" s="6">
        <f>J1144/Table10[[#Totals],[Product Revenue]]</f>
        <v>0.85627100204996254</v>
      </c>
      <c r="L1144" t="str">
        <f>IF(Table10[[#This Row],[Cummuative %]]&lt;=0.8,"A",IF(Table10[[#This Row],[Cummuative %]]&lt;=0.95,"B","C"))</f>
        <v>B</v>
      </c>
    </row>
    <row r="1145" spans="1:12" x14ac:dyDescent="0.3">
      <c r="A1145" t="s">
        <v>444</v>
      </c>
      <c r="B1145" s="2">
        <v>40521.543749999997</v>
      </c>
      <c r="C1145" s="3">
        <v>0.29027777777810115</v>
      </c>
      <c r="E1145" s="4" t="s">
        <v>1754</v>
      </c>
      <c r="F1145">
        <v>97</v>
      </c>
      <c r="H1145" t="s">
        <v>1960</v>
      </c>
      <c r="I1145" s="1">
        <v>1575.1500000000003</v>
      </c>
      <c r="J1145" s="5">
        <f t="shared" si="18"/>
        <v>7399463.0900000138</v>
      </c>
      <c r="K1145" s="6">
        <f>J1145/Table10[[#Totals],[Product Revenue]]</f>
        <v>0.85645331831101135</v>
      </c>
      <c r="L1145" t="str">
        <f>IF(Table10[[#This Row],[Cummuative %]]&lt;=0.8,"A",IF(Table10[[#This Row],[Cummuative %]]&lt;=0.95,"B","C"))</f>
        <v>B</v>
      </c>
    </row>
    <row r="1146" spans="1:12" x14ac:dyDescent="0.3">
      <c r="A1146" t="s">
        <v>565</v>
      </c>
      <c r="B1146" s="2">
        <v>40521.834027777775</v>
      </c>
      <c r="C1146" s="3">
        <v>0</v>
      </c>
      <c r="E1146" s="4" t="s">
        <v>1091</v>
      </c>
      <c r="F1146">
        <v>97</v>
      </c>
      <c r="H1146" t="s">
        <v>1627</v>
      </c>
      <c r="I1146" s="1">
        <v>1570.3600000000001</v>
      </c>
      <c r="J1146" s="5">
        <f t="shared" si="18"/>
        <v>7401033.4500000142</v>
      </c>
      <c r="K1146" s="6">
        <f>J1146/Table10[[#Totals],[Product Revenue]]</f>
        <v>0.85663508015191592</v>
      </c>
      <c r="L1146" t="str">
        <f>IF(Table10[[#This Row],[Cummuative %]]&lt;=0.8,"A",IF(Table10[[#This Row],[Cummuative %]]&lt;=0.95,"B","C"))</f>
        <v>B</v>
      </c>
    </row>
    <row r="1147" spans="1:12" x14ac:dyDescent="0.3">
      <c r="A1147" t="s">
        <v>1226</v>
      </c>
      <c r="B1147" s="2">
        <v>40521.59375</v>
      </c>
      <c r="C1147" s="3">
        <v>0.24027777777519077</v>
      </c>
      <c r="E1147" s="4" t="s">
        <v>2062</v>
      </c>
      <c r="F1147">
        <v>96</v>
      </c>
      <c r="H1147" t="s">
        <v>1588</v>
      </c>
      <c r="I1147" s="1">
        <v>1569.8000000000013</v>
      </c>
      <c r="J1147" s="5">
        <f t="shared" si="18"/>
        <v>7402603.250000014</v>
      </c>
      <c r="K1147" s="6">
        <f>J1147/Table10[[#Totals],[Product Revenue]]</f>
        <v>0.85681677717543392</v>
      </c>
      <c r="L1147" t="str">
        <f>IF(Table10[[#This Row],[Cummuative %]]&lt;=0.8,"A",IF(Table10[[#This Row],[Cummuative %]]&lt;=0.95,"B","C"))</f>
        <v>B</v>
      </c>
    </row>
    <row r="1148" spans="1:12" x14ac:dyDescent="0.3">
      <c r="A1148" t="s">
        <v>2063</v>
      </c>
      <c r="B1148" s="2">
        <v>40520.722222222219</v>
      </c>
      <c r="C1148" s="3">
        <v>1.1118055555562023</v>
      </c>
      <c r="E1148" s="4" t="s">
        <v>1138</v>
      </c>
      <c r="F1148">
        <v>96</v>
      </c>
      <c r="H1148" t="s">
        <v>1880</v>
      </c>
      <c r="I1148" s="1">
        <v>1569.4000000000017</v>
      </c>
      <c r="J1148" s="5">
        <f t="shared" si="18"/>
        <v>7404172.6500000143</v>
      </c>
      <c r="K1148" s="6">
        <f>J1148/Table10[[#Totals],[Product Revenue]]</f>
        <v>0.85699842790081882</v>
      </c>
      <c r="L1148" t="str">
        <f>IF(Table10[[#This Row],[Cummuative %]]&lt;=0.8,"A",IF(Table10[[#This Row],[Cummuative %]]&lt;=0.95,"B","C"))</f>
        <v>B</v>
      </c>
    </row>
    <row r="1149" spans="1:12" x14ac:dyDescent="0.3">
      <c r="A1149" t="s">
        <v>887</v>
      </c>
      <c r="B1149" s="2">
        <v>40520.700694444444</v>
      </c>
      <c r="C1149" s="3">
        <v>1.1333333333313931</v>
      </c>
      <c r="E1149" s="4" t="s">
        <v>1166</v>
      </c>
      <c r="F1149">
        <v>96</v>
      </c>
      <c r="H1149" t="s">
        <v>1611</v>
      </c>
      <c r="I1149" s="1">
        <v>1568.5500000000011</v>
      </c>
      <c r="J1149" s="5">
        <f t="shared" si="18"/>
        <v>7405741.2000000142</v>
      </c>
      <c r="K1149" s="6">
        <f>J1149/Table10[[#Totals],[Product Revenue]]</f>
        <v>0.85717998024267084</v>
      </c>
      <c r="L1149" t="str">
        <f>IF(Table10[[#This Row],[Cummuative %]]&lt;=0.8,"A",IF(Table10[[#This Row],[Cummuative %]]&lt;=0.95,"B","C"))</f>
        <v>B</v>
      </c>
    </row>
    <row r="1150" spans="1:12" x14ac:dyDescent="0.3">
      <c r="A1150" t="s">
        <v>911</v>
      </c>
      <c r="B1150" s="2">
        <v>40521.834027777775</v>
      </c>
      <c r="C1150" s="3">
        <v>0</v>
      </c>
      <c r="E1150" s="4" t="s">
        <v>1251</v>
      </c>
      <c r="F1150">
        <v>96</v>
      </c>
      <c r="H1150" t="s">
        <v>2010</v>
      </c>
      <c r="I1150" s="1">
        <v>1568.25</v>
      </c>
      <c r="J1150" s="5">
        <f t="shared" si="18"/>
        <v>7407309.4500000142</v>
      </c>
      <c r="K1150" s="6">
        <f>J1150/Table10[[#Totals],[Product Revenue]]</f>
        <v>0.85736149786092286</v>
      </c>
      <c r="L1150" t="str">
        <f>IF(Table10[[#This Row],[Cummuative %]]&lt;=0.8,"A",IF(Table10[[#This Row],[Cummuative %]]&lt;=0.95,"B","C"))</f>
        <v>B</v>
      </c>
    </row>
    <row r="1151" spans="1:12" x14ac:dyDescent="0.3">
      <c r="A1151" t="s">
        <v>1133</v>
      </c>
      <c r="B1151" s="2">
        <v>40521.659722222219</v>
      </c>
      <c r="C1151" s="3">
        <v>0.17430555555620231</v>
      </c>
      <c r="E1151" s="4" t="s">
        <v>1360</v>
      </c>
      <c r="F1151">
        <v>96</v>
      </c>
      <c r="H1151" t="s">
        <v>1185</v>
      </c>
      <c r="I1151" s="1">
        <v>1566.7499999999991</v>
      </c>
      <c r="J1151" s="5">
        <f t="shared" si="18"/>
        <v>7408876.2000000142</v>
      </c>
      <c r="K1151" s="6">
        <f>J1151/Table10[[#Totals],[Product Revenue]]</f>
        <v>0.85754284186117569</v>
      </c>
      <c r="L1151" t="str">
        <f>IF(Table10[[#This Row],[Cummuative %]]&lt;=0.8,"A",IF(Table10[[#This Row],[Cummuative %]]&lt;=0.95,"B","C"))</f>
        <v>B</v>
      </c>
    </row>
    <row r="1152" spans="1:12" x14ac:dyDescent="0.3">
      <c r="A1152" t="s">
        <v>499</v>
      </c>
      <c r="B1152" s="2">
        <v>40521.834027777775</v>
      </c>
      <c r="C1152" s="3">
        <v>0</v>
      </c>
      <c r="E1152" s="4" t="s">
        <v>1334</v>
      </c>
      <c r="F1152">
        <v>96</v>
      </c>
      <c r="H1152" t="s">
        <v>2064</v>
      </c>
      <c r="I1152" s="1">
        <v>1562.300000000002</v>
      </c>
      <c r="J1152" s="5">
        <f t="shared" si="18"/>
        <v>7410438.500000014</v>
      </c>
      <c r="K1152" s="6">
        <f>J1152/Table10[[#Totals],[Product Revenue]]</f>
        <v>0.85772367079469736</v>
      </c>
      <c r="L1152" t="str">
        <f>IF(Table10[[#This Row],[Cummuative %]]&lt;=0.8,"A",IF(Table10[[#This Row],[Cummuative %]]&lt;=0.95,"B","C"))</f>
        <v>B</v>
      </c>
    </row>
    <row r="1153" spans="1:12" x14ac:dyDescent="0.3">
      <c r="A1153" t="s">
        <v>1655</v>
      </c>
      <c r="B1153" s="2">
        <v>40517.570833333331</v>
      </c>
      <c r="C1153" s="3">
        <v>4.2631944444437977</v>
      </c>
      <c r="E1153" s="4" t="s">
        <v>1875</v>
      </c>
      <c r="F1153">
        <v>96</v>
      </c>
      <c r="H1153" t="s">
        <v>1731</v>
      </c>
      <c r="I1153" s="1">
        <v>1561.2599999999982</v>
      </c>
      <c r="J1153" s="5">
        <f t="shared" si="18"/>
        <v>7411999.7600000137</v>
      </c>
      <c r="K1153" s="6">
        <f>J1153/Table10[[#Totals],[Product Revenue]]</f>
        <v>0.85790437935307273</v>
      </c>
      <c r="L1153" t="str">
        <f>IF(Table10[[#This Row],[Cummuative %]]&lt;=0.8,"A",IF(Table10[[#This Row],[Cummuative %]]&lt;=0.95,"B","C"))</f>
        <v>B</v>
      </c>
    </row>
    <row r="1154" spans="1:12" x14ac:dyDescent="0.3">
      <c r="A1154" t="s">
        <v>2065</v>
      </c>
      <c r="B1154" s="2">
        <v>40521.834027777775</v>
      </c>
      <c r="C1154" s="3">
        <v>0</v>
      </c>
      <c r="E1154" s="4" t="s">
        <v>2066</v>
      </c>
      <c r="F1154">
        <v>96</v>
      </c>
      <c r="H1154" t="s">
        <v>1257</v>
      </c>
      <c r="I1154" s="1">
        <v>1561.2</v>
      </c>
      <c r="J1154" s="5">
        <f t="shared" si="18"/>
        <v>7413560.9600000139</v>
      </c>
      <c r="K1154" s="6">
        <f>J1154/Table10[[#Totals],[Product Revenue]]</f>
        <v>0.85808508096672831</v>
      </c>
      <c r="L1154" t="str">
        <f>IF(Table10[[#This Row],[Cummuative %]]&lt;=0.8,"A",IF(Table10[[#This Row],[Cummuative %]]&lt;=0.95,"B","C"))</f>
        <v>B</v>
      </c>
    </row>
    <row r="1155" spans="1:12" x14ac:dyDescent="0.3">
      <c r="A1155" t="s">
        <v>2067</v>
      </c>
      <c r="B1155" s="2">
        <v>40521.419444444444</v>
      </c>
      <c r="C1155" s="3">
        <v>0.41458333333139308</v>
      </c>
      <c r="E1155" s="4" t="s">
        <v>2045</v>
      </c>
      <c r="F1155">
        <v>96</v>
      </c>
      <c r="H1155" t="s">
        <v>1844</v>
      </c>
      <c r="I1155" s="1">
        <v>1560.0500000000031</v>
      </c>
      <c r="J1155" s="5">
        <f t="shared" si="18"/>
        <v>7415121.0100000137</v>
      </c>
      <c r="K1155" s="6">
        <f>J1155/Table10[[#Totals],[Product Revenue]]</f>
        <v>0.8582656494732509</v>
      </c>
      <c r="L1155" t="str">
        <f>IF(Table10[[#This Row],[Cummuative %]]&lt;=0.8,"A",IF(Table10[[#This Row],[Cummuative %]]&lt;=0.95,"B","C"))</f>
        <v>B</v>
      </c>
    </row>
    <row r="1156" spans="1:12" x14ac:dyDescent="0.3">
      <c r="A1156" t="s">
        <v>2068</v>
      </c>
      <c r="B1156" s="2">
        <v>40517.541666666664</v>
      </c>
      <c r="C1156" s="3">
        <v>4.2923611111109494</v>
      </c>
      <c r="E1156" s="4" t="s">
        <v>1841</v>
      </c>
      <c r="F1156">
        <v>96</v>
      </c>
      <c r="H1156" t="s">
        <v>1111</v>
      </c>
      <c r="I1156" s="1">
        <v>1559.9900000000002</v>
      </c>
      <c r="J1156" s="5">
        <f t="shared" si="18"/>
        <v>7416681.000000014</v>
      </c>
      <c r="K1156" s="6">
        <f>J1156/Table10[[#Totals],[Product Revenue]]</f>
        <v>0.8584462110350537</v>
      </c>
      <c r="L1156" t="str">
        <f>IF(Table10[[#This Row],[Cummuative %]]&lt;=0.8,"A",IF(Table10[[#This Row],[Cummuative %]]&lt;=0.95,"B","C"))</f>
        <v>B</v>
      </c>
    </row>
    <row r="1157" spans="1:12" x14ac:dyDescent="0.3">
      <c r="A1157" t="s">
        <v>2069</v>
      </c>
      <c r="B1157" s="2">
        <v>40521.834027777775</v>
      </c>
      <c r="C1157" s="3">
        <v>0</v>
      </c>
      <c r="E1157" s="4" t="s">
        <v>2070</v>
      </c>
      <c r="F1157">
        <v>96</v>
      </c>
      <c r="H1157" t="s">
        <v>2071</v>
      </c>
      <c r="I1157" s="1">
        <v>1559.75</v>
      </c>
      <c r="J1157" s="5">
        <f t="shared" si="18"/>
        <v>7418240.750000014</v>
      </c>
      <c r="K1157" s="6">
        <f>J1157/Table10[[#Totals],[Product Revenue]]</f>
        <v>0.85862674481797652</v>
      </c>
      <c r="L1157" t="str">
        <f>IF(Table10[[#This Row],[Cummuative %]]&lt;=0.8,"A",IF(Table10[[#This Row],[Cummuative %]]&lt;=0.95,"B","C"))</f>
        <v>B</v>
      </c>
    </row>
    <row r="1158" spans="1:12" x14ac:dyDescent="0.3">
      <c r="A1158" t="s">
        <v>2072</v>
      </c>
      <c r="B1158" s="2">
        <v>40521.621527777781</v>
      </c>
      <c r="C1158" s="3">
        <v>0.21249999999417923</v>
      </c>
      <c r="E1158" s="4" t="s">
        <v>1805</v>
      </c>
      <c r="F1158">
        <v>96</v>
      </c>
      <c r="H1158" t="s">
        <v>1248</v>
      </c>
      <c r="I1158" s="1">
        <v>1559.1200000000019</v>
      </c>
      <c r="J1158" s="5">
        <f t="shared" si="18"/>
        <v>7419799.8700000141</v>
      </c>
      <c r="K1158" s="6">
        <f>J1158/Table10[[#Totals],[Product Revenue]]</f>
        <v>0.85880720568133961</v>
      </c>
      <c r="L1158" t="str">
        <f>IF(Table10[[#This Row],[Cummuative %]]&lt;=0.8,"A",IF(Table10[[#This Row],[Cummuative %]]&lt;=0.95,"B","C"))</f>
        <v>B</v>
      </c>
    </row>
    <row r="1159" spans="1:12" x14ac:dyDescent="0.3">
      <c r="A1159" t="s">
        <v>2073</v>
      </c>
      <c r="B1159" s="2">
        <v>40515.47152777778</v>
      </c>
      <c r="C1159" s="3">
        <v>6.3624999999956344</v>
      </c>
      <c r="E1159" s="4" t="s">
        <v>1587</v>
      </c>
      <c r="F1159">
        <v>96</v>
      </c>
      <c r="H1159" t="s">
        <v>1522</v>
      </c>
      <c r="I1159" s="1">
        <v>1555.9199999999992</v>
      </c>
      <c r="J1159" s="5">
        <f t="shared" si="18"/>
        <v>7421355.790000014</v>
      </c>
      <c r="K1159" s="6">
        <f>J1159/Table10[[#Totals],[Product Revenue]]</f>
        <v>0.85898729615963765</v>
      </c>
      <c r="L1159" t="str">
        <f>IF(Table10[[#This Row],[Cummuative %]]&lt;=0.8,"A",IF(Table10[[#This Row],[Cummuative %]]&lt;=0.95,"B","C"))</f>
        <v>B</v>
      </c>
    </row>
    <row r="1160" spans="1:12" x14ac:dyDescent="0.3">
      <c r="A1160" t="s">
        <v>551</v>
      </c>
      <c r="B1160" s="2">
        <v>40521.834027777775</v>
      </c>
      <c r="C1160" s="3">
        <v>0</v>
      </c>
      <c r="E1160" s="4" t="s">
        <v>1621</v>
      </c>
      <c r="F1160">
        <v>96</v>
      </c>
      <c r="H1160" t="s">
        <v>1854</v>
      </c>
      <c r="I1160" s="1">
        <v>1552.0200000000016</v>
      </c>
      <c r="J1160" s="5">
        <f t="shared" ref="J1160:J1223" si="19">J1159+I1160</f>
        <v>7422907.8100000136</v>
      </c>
      <c r="K1160" s="6">
        <f>J1160/Table10[[#Totals],[Product Revenue]]</f>
        <v>0.85916693523113741</v>
      </c>
      <c r="L1160" t="str">
        <f>IF(Table10[[#This Row],[Cummuative %]]&lt;=0.8,"A",IF(Table10[[#This Row],[Cummuative %]]&lt;=0.95,"B","C"))</f>
        <v>B</v>
      </c>
    </row>
    <row r="1161" spans="1:12" x14ac:dyDescent="0.3">
      <c r="A1161" t="s">
        <v>395</v>
      </c>
      <c r="B1161" s="2">
        <v>40521.636111111111</v>
      </c>
      <c r="C1161" s="3">
        <v>0.19791666666424135</v>
      </c>
      <c r="E1161" s="4" t="s">
        <v>2074</v>
      </c>
      <c r="F1161">
        <v>95</v>
      </c>
      <c r="H1161" t="s">
        <v>1741</v>
      </c>
      <c r="I1161" s="1">
        <v>1551.7099999999987</v>
      </c>
      <c r="J1161" s="5">
        <f t="shared" si="19"/>
        <v>7424459.5200000135</v>
      </c>
      <c r="K1161" s="6">
        <f>J1161/Table10[[#Totals],[Product Revenue]]</f>
        <v>0.85934653842158415</v>
      </c>
      <c r="L1161" t="str">
        <f>IF(Table10[[#This Row],[Cummuative %]]&lt;=0.8,"A",IF(Table10[[#This Row],[Cummuative %]]&lt;=0.95,"B","C"))</f>
        <v>B</v>
      </c>
    </row>
    <row r="1162" spans="1:12" x14ac:dyDescent="0.3">
      <c r="A1162" t="s">
        <v>761</v>
      </c>
      <c r="B1162" s="2">
        <v>40520.665972222225</v>
      </c>
      <c r="C1162" s="3">
        <v>1.1680555555503815</v>
      </c>
      <c r="E1162" s="4" t="s">
        <v>1922</v>
      </c>
      <c r="F1162">
        <v>95</v>
      </c>
      <c r="H1162" t="s">
        <v>2022</v>
      </c>
      <c r="I1162" s="1">
        <v>1551.1500000000003</v>
      </c>
      <c r="J1162" s="5">
        <f t="shared" si="19"/>
        <v>7426010.6700000139</v>
      </c>
      <c r="K1162" s="6">
        <f>J1162/Table10[[#Totals],[Product Revenue]]</f>
        <v>0.85952607679464443</v>
      </c>
      <c r="L1162" t="str">
        <f>IF(Table10[[#This Row],[Cummuative %]]&lt;=0.8,"A",IF(Table10[[#This Row],[Cummuative %]]&lt;=0.95,"B","C"))</f>
        <v>B</v>
      </c>
    </row>
    <row r="1163" spans="1:12" x14ac:dyDescent="0.3">
      <c r="A1163" t="s">
        <v>594</v>
      </c>
      <c r="B1163" s="2">
        <v>40521.454861111109</v>
      </c>
      <c r="C1163" s="3">
        <v>0.37916666666569654</v>
      </c>
      <c r="E1163" s="4" t="s">
        <v>2075</v>
      </c>
      <c r="F1163">
        <v>95</v>
      </c>
      <c r="H1163" t="s">
        <v>2076</v>
      </c>
      <c r="I1163" s="1">
        <v>1549.6500000000012</v>
      </c>
      <c r="J1163" s="5">
        <f t="shared" si="19"/>
        <v>7427560.3200000143</v>
      </c>
      <c r="K1163" s="6">
        <f>J1163/Table10[[#Totals],[Product Revenue]]</f>
        <v>0.85970544154970541</v>
      </c>
      <c r="L1163" t="str">
        <f>IF(Table10[[#This Row],[Cummuative %]]&lt;=0.8,"A",IF(Table10[[#This Row],[Cummuative %]]&lt;=0.95,"B","C"))</f>
        <v>B</v>
      </c>
    </row>
    <row r="1164" spans="1:12" x14ac:dyDescent="0.3">
      <c r="A1164" t="s">
        <v>651</v>
      </c>
      <c r="B1164" s="2">
        <v>40521.454861111109</v>
      </c>
      <c r="C1164" s="3">
        <v>0.37916666666569654</v>
      </c>
      <c r="E1164" s="4" t="s">
        <v>1920</v>
      </c>
      <c r="F1164">
        <v>95</v>
      </c>
      <c r="H1164" t="s">
        <v>1811</v>
      </c>
      <c r="I1164" s="1">
        <v>1549.349999999999</v>
      </c>
      <c r="J1164" s="5">
        <f t="shared" si="19"/>
        <v>7429109.6700000139</v>
      </c>
      <c r="K1164" s="6">
        <f>J1164/Table10[[#Totals],[Product Revenue]]</f>
        <v>0.8598847715811665</v>
      </c>
      <c r="L1164" t="str">
        <f>IF(Table10[[#This Row],[Cummuative %]]&lt;=0.8,"A",IF(Table10[[#This Row],[Cummuative %]]&lt;=0.95,"B","C"))</f>
        <v>B</v>
      </c>
    </row>
    <row r="1165" spans="1:12" x14ac:dyDescent="0.3">
      <c r="A1165" t="s">
        <v>2077</v>
      </c>
      <c r="B1165" s="2">
        <v>40213.592361111114</v>
      </c>
      <c r="C1165" s="3">
        <v>308.24166666666133</v>
      </c>
      <c r="E1165" s="4" t="s">
        <v>1105</v>
      </c>
      <c r="F1165">
        <v>95</v>
      </c>
      <c r="H1165" t="s">
        <v>1681</v>
      </c>
      <c r="I1165" s="1">
        <v>1548.9000000000028</v>
      </c>
      <c r="J1165" s="5">
        <f t="shared" si="19"/>
        <v>7430658.5700000143</v>
      </c>
      <c r="K1165" s="6">
        <f>J1165/Table10[[#Totals],[Product Revenue]]</f>
        <v>0.86006404952722793</v>
      </c>
      <c r="L1165" t="str">
        <f>IF(Table10[[#This Row],[Cummuative %]]&lt;=0.8,"A",IF(Table10[[#This Row],[Cummuative %]]&lt;=0.95,"B","C"))</f>
        <v>B</v>
      </c>
    </row>
    <row r="1166" spans="1:12" x14ac:dyDescent="0.3">
      <c r="A1166" t="s">
        <v>2078</v>
      </c>
      <c r="B1166" s="2">
        <v>40521.511111111111</v>
      </c>
      <c r="C1166" s="3">
        <v>0.32291666666424135</v>
      </c>
      <c r="E1166" s="4" t="s">
        <v>2079</v>
      </c>
      <c r="F1166">
        <v>94</v>
      </c>
      <c r="H1166" t="s">
        <v>1335</v>
      </c>
      <c r="I1166" s="1">
        <v>1548.4499999999989</v>
      </c>
      <c r="J1166" s="5">
        <f t="shared" si="19"/>
        <v>7432207.0200000145</v>
      </c>
      <c r="K1166" s="6">
        <f>J1166/Table10[[#Totals],[Product Revenue]]</f>
        <v>0.86024327538788947</v>
      </c>
      <c r="L1166" t="str">
        <f>IF(Table10[[#This Row],[Cummuative %]]&lt;=0.8,"A",IF(Table10[[#This Row],[Cummuative %]]&lt;=0.95,"B","C"))</f>
        <v>B</v>
      </c>
    </row>
    <row r="1167" spans="1:12" x14ac:dyDescent="0.3">
      <c r="A1167" t="s">
        <v>2080</v>
      </c>
      <c r="B1167" s="2">
        <v>40513.521527777775</v>
      </c>
      <c r="C1167" s="3">
        <v>8.3125</v>
      </c>
      <c r="E1167" s="4" t="s">
        <v>1266</v>
      </c>
      <c r="F1167">
        <v>94</v>
      </c>
      <c r="H1167" t="s">
        <v>2081</v>
      </c>
      <c r="I1167" s="1">
        <v>1544.900000000001</v>
      </c>
      <c r="J1167" s="5">
        <f t="shared" si="19"/>
        <v>7433751.9200000148</v>
      </c>
      <c r="K1167" s="6">
        <f>J1167/Table10[[#Totals],[Product Revenue]]</f>
        <v>0.86042209035261952</v>
      </c>
      <c r="L1167" t="str">
        <f>IF(Table10[[#This Row],[Cummuative %]]&lt;=0.8,"A",IF(Table10[[#This Row],[Cummuative %]]&lt;=0.95,"B","C"))</f>
        <v>B</v>
      </c>
    </row>
    <row r="1168" spans="1:12" x14ac:dyDescent="0.3">
      <c r="A1168" t="s">
        <v>1649</v>
      </c>
      <c r="B1168" s="2">
        <v>40520.531944444447</v>
      </c>
      <c r="C1168" s="3">
        <v>1.3020833333284827</v>
      </c>
      <c r="E1168" s="4" t="s">
        <v>1523</v>
      </c>
      <c r="F1168">
        <v>94</v>
      </c>
      <c r="H1168" t="s">
        <v>1781</v>
      </c>
      <c r="I1168" s="1">
        <v>1544.750000000002</v>
      </c>
      <c r="J1168" s="5">
        <f t="shared" si="19"/>
        <v>7435296.6700000148</v>
      </c>
      <c r="K1168" s="6">
        <f>J1168/Table10[[#Totals],[Product Revenue]]</f>
        <v>0.86060088795554945</v>
      </c>
      <c r="L1168" t="str">
        <f>IF(Table10[[#This Row],[Cummuative %]]&lt;=0.8,"A",IF(Table10[[#This Row],[Cummuative %]]&lt;=0.95,"B","C"))</f>
        <v>B</v>
      </c>
    </row>
    <row r="1169" spans="1:12" x14ac:dyDescent="0.3">
      <c r="A1169" t="s">
        <v>2051</v>
      </c>
      <c r="B1169" s="2">
        <v>40504.525000000001</v>
      </c>
      <c r="C1169" s="3">
        <v>17.309027777773736</v>
      </c>
      <c r="E1169" s="4" t="s">
        <v>1915</v>
      </c>
      <c r="F1169">
        <v>94</v>
      </c>
      <c r="H1169" t="s">
        <v>1328</v>
      </c>
      <c r="I1169" s="1">
        <v>1544.1999999999996</v>
      </c>
      <c r="J1169" s="5">
        <f t="shared" si="19"/>
        <v>7436840.870000015</v>
      </c>
      <c r="K1169" s="6">
        <f>J1169/Table10[[#Totals],[Product Revenue]]</f>
        <v>0.8607796218985464</v>
      </c>
      <c r="L1169" t="str">
        <f>IF(Table10[[#This Row],[Cummuative %]]&lt;=0.8,"A",IF(Table10[[#This Row],[Cummuative %]]&lt;=0.95,"B","C"))</f>
        <v>B</v>
      </c>
    </row>
    <row r="1170" spans="1:12" x14ac:dyDescent="0.3">
      <c r="A1170" t="s">
        <v>2082</v>
      </c>
      <c r="B1170" s="2">
        <v>40494.602777777778</v>
      </c>
      <c r="C1170" s="3">
        <v>27.23124999999709</v>
      </c>
      <c r="E1170" s="4" t="s">
        <v>1018</v>
      </c>
      <c r="F1170">
        <v>94</v>
      </c>
      <c r="H1170" t="s">
        <v>2083</v>
      </c>
      <c r="I1170" s="1">
        <v>1544.19</v>
      </c>
      <c r="J1170" s="5">
        <f t="shared" si="19"/>
        <v>7438385.0600000154</v>
      </c>
      <c r="K1170" s="6">
        <f>J1170/Table10[[#Totals],[Product Revenue]]</f>
        <v>0.86095835468408999</v>
      </c>
      <c r="L1170" t="str">
        <f>IF(Table10[[#This Row],[Cummuative %]]&lt;=0.8,"A",IF(Table10[[#This Row],[Cummuative %]]&lt;=0.95,"B","C"))</f>
        <v>B</v>
      </c>
    </row>
    <row r="1171" spans="1:12" x14ac:dyDescent="0.3">
      <c r="A1171" t="s">
        <v>685</v>
      </c>
      <c r="B1171" s="2">
        <v>40521.574305555558</v>
      </c>
      <c r="C1171" s="3">
        <v>0.25972222221753327</v>
      </c>
      <c r="E1171" s="4" t="s">
        <v>888</v>
      </c>
      <c r="F1171">
        <v>94</v>
      </c>
      <c r="H1171" t="s">
        <v>2084</v>
      </c>
      <c r="I1171" s="1">
        <v>1543.7999999999995</v>
      </c>
      <c r="J1171" s="5">
        <f t="shared" si="19"/>
        <v>7439928.8600000152</v>
      </c>
      <c r="K1171" s="6">
        <f>J1171/Table10[[#Totals],[Product Revenue]]</f>
        <v>0.86113704232895383</v>
      </c>
      <c r="L1171" t="str">
        <f>IF(Table10[[#This Row],[Cummuative %]]&lt;=0.8,"A",IF(Table10[[#This Row],[Cummuative %]]&lt;=0.95,"B","C"))</f>
        <v>B</v>
      </c>
    </row>
    <row r="1172" spans="1:12" x14ac:dyDescent="0.3">
      <c r="A1172" t="s">
        <v>482</v>
      </c>
      <c r="B1172" s="2">
        <v>40521.574305555558</v>
      </c>
      <c r="C1172" s="3">
        <v>0.25972222221753327</v>
      </c>
      <c r="E1172" s="4" t="s">
        <v>2085</v>
      </c>
      <c r="F1172">
        <v>94</v>
      </c>
      <c r="H1172" t="s">
        <v>2086</v>
      </c>
      <c r="I1172" s="1">
        <v>1541.1999999999996</v>
      </c>
      <c r="J1172" s="5">
        <f t="shared" si="19"/>
        <v>7441470.0600000154</v>
      </c>
      <c r="K1172" s="6">
        <f>J1172/Table10[[#Totals],[Product Revenue]]</f>
        <v>0.86131542903595215</v>
      </c>
      <c r="L1172" t="str">
        <f>IF(Table10[[#This Row],[Cummuative %]]&lt;=0.8,"A",IF(Table10[[#This Row],[Cummuative %]]&lt;=0.95,"B","C"))</f>
        <v>B</v>
      </c>
    </row>
    <row r="1173" spans="1:12" x14ac:dyDescent="0.3">
      <c r="A1173" t="s">
        <v>571</v>
      </c>
      <c r="B1173" s="2">
        <v>40521.574305555558</v>
      </c>
      <c r="C1173" s="3">
        <v>0.25972222221753327</v>
      </c>
      <c r="E1173" s="4" t="s">
        <v>2087</v>
      </c>
      <c r="F1173">
        <v>94</v>
      </c>
      <c r="H1173" t="s">
        <v>2080</v>
      </c>
      <c r="I1173" s="1">
        <v>1540.25</v>
      </c>
      <c r="J1173" s="5">
        <f t="shared" si="19"/>
        <v>7443010.3100000154</v>
      </c>
      <c r="K1173" s="6">
        <f>J1173/Table10[[#Totals],[Product Revenue]]</f>
        <v>0.86149370578488427</v>
      </c>
      <c r="L1173" t="str">
        <f>IF(Table10[[#This Row],[Cummuative %]]&lt;=0.8,"A",IF(Table10[[#This Row],[Cummuative %]]&lt;=0.95,"B","C"))</f>
        <v>B</v>
      </c>
    </row>
    <row r="1174" spans="1:12" x14ac:dyDescent="0.3">
      <c r="A1174" t="s">
        <v>936</v>
      </c>
      <c r="B1174" s="2">
        <v>40521.574305555558</v>
      </c>
      <c r="C1174" s="3">
        <v>0.25972222221753327</v>
      </c>
      <c r="E1174" s="4" t="s">
        <v>2088</v>
      </c>
      <c r="F1174">
        <v>94</v>
      </c>
      <c r="H1174" t="s">
        <v>1559</v>
      </c>
      <c r="I1174" s="1">
        <v>1539.9500000000014</v>
      </c>
      <c r="J1174" s="5">
        <f t="shared" si="19"/>
        <v>7444550.2600000156</v>
      </c>
      <c r="K1174" s="6">
        <f>J1174/Table10[[#Totals],[Product Revenue]]</f>
        <v>0.86167194781021661</v>
      </c>
      <c r="L1174" t="str">
        <f>IF(Table10[[#This Row],[Cummuative %]]&lt;=0.8,"A",IF(Table10[[#This Row],[Cummuative %]]&lt;=0.95,"B","C"))</f>
        <v>B</v>
      </c>
    </row>
    <row r="1175" spans="1:12" x14ac:dyDescent="0.3">
      <c r="A1175" t="s">
        <v>1097</v>
      </c>
      <c r="B1175" s="2">
        <v>40521.702777777777</v>
      </c>
      <c r="C1175" s="3">
        <v>0.13124999999854481</v>
      </c>
      <c r="E1175" s="4" t="s">
        <v>1736</v>
      </c>
      <c r="F1175">
        <v>94</v>
      </c>
      <c r="H1175" t="s">
        <v>1706</v>
      </c>
      <c r="I1175" s="1">
        <v>1535.6000000000024</v>
      </c>
      <c r="J1175" s="5">
        <f t="shared" si="19"/>
        <v>7446085.8600000152</v>
      </c>
      <c r="K1175" s="6">
        <f>J1175/Table10[[#Totals],[Product Revenue]]</f>
        <v>0.86184968634335091</v>
      </c>
      <c r="L1175" t="str">
        <f>IF(Table10[[#This Row],[Cummuative %]]&lt;=0.8,"A",IF(Table10[[#This Row],[Cummuative %]]&lt;=0.95,"B","C"))</f>
        <v>B</v>
      </c>
    </row>
    <row r="1176" spans="1:12" x14ac:dyDescent="0.3">
      <c r="A1176" t="s">
        <v>1930</v>
      </c>
      <c r="B1176" s="2">
        <v>40521.574305555558</v>
      </c>
      <c r="C1176" s="3">
        <v>0.25972222221753327</v>
      </c>
      <c r="E1176" s="4" t="s">
        <v>1856</v>
      </c>
      <c r="F1176">
        <v>94</v>
      </c>
      <c r="H1176" t="s">
        <v>1441</v>
      </c>
      <c r="I1176" s="1">
        <v>1535.5500000000025</v>
      </c>
      <c r="J1176" s="5">
        <f t="shared" si="19"/>
        <v>7447621.4100000151</v>
      </c>
      <c r="K1176" s="6">
        <f>J1176/Table10[[#Totals],[Product Revenue]]</f>
        <v>0.86202741908921865</v>
      </c>
      <c r="L1176" t="str">
        <f>IF(Table10[[#This Row],[Cummuative %]]&lt;=0.8,"A",IF(Table10[[#This Row],[Cummuative %]]&lt;=0.95,"B","C"))</f>
        <v>B</v>
      </c>
    </row>
    <row r="1177" spans="1:12" x14ac:dyDescent="0.3">
      <c r="A1177" t="s">
        <v>2089</v>
      </c>
      <c r="B1177" s="2">
        <v>40521.834027777775</v>
      </c>
      <c r="C1177" s="3">
        <v>0</v>
      </c>
      <c r="E1177" s="4" t="s">
        <v>1615</v>
      </c>
      <c r="F1177">
        <v>94</v>
      </c>
      <c r="H1177" t="s">
        <v>2090</v>
      </c>
      <c r="I1177" s="1">
        <v>1535.4000000000008</v>
      </c>
      <c r="J1177" s="5">
        <f t="shared" si="19"/>
        <v>7449156.8100000154</v>
      </c>
      <c r="K1177" s="6">
        <f>J1177/Table10[[#Totals],[Product Revenue]]</f>
        <v>0.86220513447328639</v>
      </c>
      <c r="L1177" t="str">
        <f>IF(Table10[[#This Row],[Cummuative %]]&lt;=0.8,"A",IF(Table10[[#This Row],[Cummuative %]]&lt;=0.95,"B","C"))</f>
        <v>B</v>
      </c>
    </row>
    <row r="1178" spans="1:12" x14ac:dyDescent="0.3">
      <c r="A1178" t="s">
        <v>557</v>
      </c>
      <c r="B1178" s="2">
        <v>40520.411805555559</v>
      </c>
      <c r="C1178" s="3">
        <v>1.4222222222160781</v>
      </c>
      <c r="E1178" s="4" t="s">
        <v>2091</v>
      </c>
      <c r="F1178">
        <v>93</v>
      </c>
      <c r="H1178" t="s">
        <v>497</v>
      </c>
      <c r="I1178" s="1">
        <v>1534</v>
      </c>
      <c r="J1178" s="5">
        <f t="shared" si="19"/>
        <v>7450690.8100000154</v>
      </c>
      <c r="K1178" s="6">
        <f>J1178/Table10[[#Totals],[Product Revenue]]</f>
        <v>0.86238268781388816</v>
      </c>
      <c r="L1178" t="str">
        <f>IF(Table10[[#This Row],[Cummuative %]]&lt;=0.8,"A",IF(Table10[[#This Row],[Cummuative %]]&lt;=0.95,"B","C"))</f>
        <v>B</v>
      </c>
    </row>
    <row r="1179" spans="1:12" x14ac:dyDescent="0.3">
      <c r="A1179" t="s">
        <v>520</v>
      </c>
      <c r="B1179" s="2">
        <v>40521.702777777777</v>
      </c>
      <c r="C1179" s="3">
        <v>0.13124999999854481</v>
      </c>
      <c r="E1179" s="4" t="s">
        <v>1021</v>
      </c>
      <c r="F1179">
        <v>93</v>
      </c>
      <c r="H1179" t="s">
        <v>2092</v>
      </c>
      <c r="I1179" s="1">
        <v>1528.7000000000014</v>
      </c>
      <c r="J1179" s="5">
        <f t="shared" si="19"/>
        <v>7452219.5100000156</v>
      </c>
      <c r="K1179" s="6">
        <f>J1179/Table10[[#Totals],[Product Revenue]]</f>
        <v>0.8625596277042259</v>
      </c>
      <c r="L1179" t="str">
        <f>IF(Table10[[#This Row],[Cummuative %]]&lt;=0.8,"A",IF(Table10[[#This Row],[Cummuative %]]&lt;=0.95,"B","C"))</f>
        <v>B</v>
      </c>
    </row>
    <row r="1180" spans="1:12" x14ac:dyDescent="0.3">
      <c r="A1180" t="s">
        <v>374</v>
      </c>
      <c r="B1180" s="2">
        <v>40521.834027777775</v>
      </c>
      <c r="C1180" s="3">
        <v>0</v>
      </c>
      <c r="E1180" s="4" t="s">
        <v>2093</v>
      </c>
      <c r="F1180">
        <v>93</v>
      </c>
      <c r="H1180" t="s">
        <v>2046</v>
      </c>
      <c r="I1180" s="1">
        <v>1527.6000000000008</v>
      </c>
      <c r="J1180" s="5">
        <f t="shared" si="19"/>
        <v>7453747.1100000152</v>
      </c>
      <c r="K1180" s="6">
        <f>J1180/Table10[[#Totals],[Product Revenue]]</f>
        <v>0.86273644027469731</v>
      </c>
      <c r="L1180" t="str">
        <f>IF(Table10[[#This Row],[Cummuative %]]&lt;=0.8,"A",IF(Table10[[#This Row],[Cummuative %]]&lt;=0.95,"B","C"))</f>
        <v>B</v>
      </c>
    </row>
    <row r="1181" spans="1:12" x14ac:dyDescent="0.3">
      <c r="A1181" t="s">
        <v>2085</v>
      </c>
      <c r="B1181" s="2">
        <v>40517.683333333334</v>
      </c>
      <c r="C1181" s="3">
        <v>4.1506944444408873</v>
      </c>
      <c r="E1181" s="4" t="s">
        <v>2094</v>
      </c>
      <c r="F1181">
        <v>93</v>
      </c>
      <c r="H1181" t="s">
        <v>1700</v>
      </c>
      <c r="I1181" s="1">
        <v>1527.0500000000018</v>
      </c>
      <c r="J1181" s="5">
        <f t="shared" si="19"/>
        <v>7455274.1600000151</v>
      </c>
      <c r="K1181" s="6">
        <f>J1181/Table10[[#Totals],[Product Revenue]]</f>
        <v>0.86291318918523574</v>
      </c>
      <c r="L1181" t="str">
        <f>IF(Table10[[#This Row],[Cummuative %]]&lt;=0.8,"A",IF(Table10[[#This Row],[Cummuative %]]&lt;=0.95,"B","C"))</f>
        <v>B</v>
      </c>
    </row>
    <row r="1182" spans="1:12" x14ac:dyDescent="0.3">
      <c r="A1182" t="s">
        <v>1011</v>
      </c>
      <c r="B1182" s="2">
        <v>40517.683333333334</v>
      </c>
      <c r="C1182" s="3">
        <v>4.1506944444408873</v>
      </c>
      <c r="E1182" s="4" t="s">
        <v>2095</v>
      </c>
      <c r="F1182">
        <v>93</v>
      </c>
      <c r="H1182" t="s">
        <v>2096</v>
      </c>
      <c r="I1182" s="1">
        <v>1526.2500000000002</v>
      </c>
      <c r="J1182" s="5">
        <f t="shared" si="19"/>
        <v>7456800.4100000151</v>
      </c>
      <c r="K1182" s="6">
        <f>J1182/Table10[[#Totals],[Product Revenue]]</f>
        <v>0.86308984549950785</v>
      </c>
      <c r="L1182" t="str">
        <f>IF(Table10[[#This Row],[Cummuative %]]&lt;=0.8,"A",IF(Table10[[#This Row],[Cummuative %]]&lt;=0.95,"B","C"))</f>
        <v>B</v>
      </c>
    </row>
    <row r="1183" spans="1:12" x14ac:dyDescent="0.3">
      <c r="A1183" t="s">
        <v>560</v>
      </c>
      <c r="B1183" s="2">
        <v>40520.51666666667</v>
      </c>
      <c r="C1183" s="3">
        <v>1.3173611111051287</v>
      </c>
      <c r="E1183" s="4" t="s">
        <v>1857</v>
      </c>
      <c r="F1183">
        <v>93</v>
      </c>
      <c r="H1183" t="s">
        <v>2097</v>
      </c>
      <c r="I1183" s="1">
        <v>1525.8000000000011</v>
      </c>
      <c r="J1183" s="5">
        <f t="shared" si="19"/>
        <v>7458326.2100000149</v>
      </c>
      <c r="K1183" s="6">
        <f>J1183/Table10[[#Totals],[Product Revenue]]</f>
        <v>0.86326644972838018</v>
      </c>
      <c r="L1183" t="str">
        <f>IF(Table10[[#This Row],[Cummuative %]]&lt;=0.8,"A",IF(Table10[[#This Row],[Cummuative %]]&lt;=0.95,"B","C"))</f>
        <v>B</v>
      </c>
    </row>
    <row r="1184" spans="1:12" x14ac:dyDescent="0.3">
      <c r="A1184" t="s">
        <v>1632</v>
      </c>
      <c r="B1184" s="2">
        <v>40517.683333333334</v>
      </c>
      <c r="C1184" s="3">
        <v>4.1506944444408873</v>
      </c>
      <c r="E1184" s="4" t="s">
        <v>2098</v>
      </c>
      <c r="F1184">
        <v>93</v>
      </c>
      <c r="H1184" t="s">
        <v>1193</v>
      </c>
      <c r="I1184" s="1">
        <v>1521.3499999999997</v>
      </c>
      <c r="J1184" s="5">
        <f t="shared" si="19"/>
        <v>7459847.5600000145</v>
      </c>
      <c r="K1184" s="6">
        <f>J1184/Table10[[#Totals],[Product Revenue]]</f>
        <v>0.86344253889052136</v>
      </c>
      <c r="L1184" t="str">
        <f>IF(Table10[[#This Row],[Cummuative %]]&lt;=0.8,"A",IF(Table10[[#This Row],[Cummuative %]]&lt;=0.95,"B","C"))</f>
        <v>B</v>
      </c>
    </row>
    <row r="1185" spans="1:12" x14ac:dyDescent="0.3">
      <c r="A1185" t="s">
        <v>669</v>
      </c>
      <c r="B1185" s="2">
        <v>40521.790277777778</v>
      </c>
      <c r="C1185" s="3">
        <v>4.3749999997089617E-2</v>
      </c>
      <c r="E1185" s="4" t="s">
        <v>2099</v>
      </c>
      <c r="F1185">
        <v>93</v>
      </c>
      <c r="H1185" t="s">
        <v>85</v>
      </c>
      <c r="I1185" s="1">
        <v>1515</v>
      </c>
      <c r="J1185" s="5">
        <f t="shared" si="19"/>
        <v>7461362.5600000145</v>
      </c>
      <c r="K1185" s="6">
        <f>J1185/Table10[[#Totals],[Product Revenue]]</f>
        <v>0.86361789306979886</v>
      </c>
      <c r="L1185" t="str">
        <f>IF(Table10[[#This Row],[Cummuative %]]&lt;=0.8,"A",IF(Table10[[#This Row],[Cummuative %]]&lt;=0.95,"B","C"))</f>
        <v>B</v>
      </c>
    </row>
    <row r="1186" spans="1:12" x14ac:dyDescent="0.3">
      <c r="A1186" t="s">
        <v>184</v>
      </c>
      <c r="B1186" s="2">
        <v>40521.756249999999</v>
      </c>
      <c r="C1186" s="3">
        <v>7.7777777776645962E-2</v>
      </c>
      <c r="E1186" s="4" t="s">
        <v>1748</v>
      </c>
      <c r="F1186">
        <v>93</v>
      </c>
      <c r="H1186" t="s">
        <v>2044</v>
      </c>
      <c r="I1186" s="1">
        <v>1508.850000000001</v>
      </c>
      <c r="J1186" s="5">
        <f t="shared" si="19"/>
        <v>7462871.4100000141</v>
      </c>
      <c r="K1186" s="6">
        <f>J1186/Table10[[#Totals],[Product Revenue]]</f>
        <v>0.86379253541527923</v>
      </c>
      <c r="L1186" t="str">
        <f>IF(Table10[[#This Row],[Cummuative %]]&lt;=0.8,"A",IF(Table10[[#This Row],[Cummuative %]]&lt;=0.95,"B","C"))</f>
        <v>B</v>
      </c>
    </row>
    <row r="1187" spans="1:12" x14ac:dyDescent="0.3">
      <c r="A1187" t="s">
        <v>730</v>
      </c>
      <c r="B1187" s="2">
        <v>40520.663888888892</v>
      </c>
      <c r="C1187" s="3">
        <v>1.1701388888832298</v>
      </c>
      <c r="E1187" s="4" t="s">
        <v>1216</v>
      </c>
      <c r="F1187">
        <v>93</v>
      </c>
      <c r="H1187" t="s">
        <v>2100</v>
      </c>
      <c r="I1187" s="1">
        <v>1507.3000000000018</v>
      </c>
      <c r="J1187" s="5">
        <f t="shared" si="19"/>
        <v>7464378.7100000139</v>
      </c>
      <c r="K1187" s="6">
        <f>J1187/Table10[[#Totals],[Product Revenue]]</f>
        <v>0.86396699835549373</v>
      </c>
      <c r="L1187" t="str">
        <f>IF(Table10[[#This Row],[Cummuative %]]&lt;=0.8,"A",IF(Table10[[#This Row],[Cummuative %]]&lt;=0.95,"B","C"))</f>
        <v>B</v>
      </c>
    </row>
    <row r="1188" spans="1:12" x14ac:dyDescent="0.3">
      <c r="A1188" t="s">
        <v>1196</v>
      </c>
      <c r="B1188" s="2">
        <v>40520.663888888892</v>
      </c>
      <c r="C1188" s="3">
        <v>1.1701388888832298</v>
      </c>
      <c r="E1188" s="4" t="s">
        <v>473</v>
      </c>
      <c r="F1188">
        <v>93</v>
      </c>
      <c r="H1188" t="s">
        <v>2101</v>
      </c>
      <c r="I1188" s="1">
        <v>1507.0000000000005</v>
      </c>
      <c r="J1188" s="5">
        <f t="shared" si="19"/>
        <v>7465885.7100000139</v>
      </c>
      <c r="K1188" s="6">
        <f>J1188/Table10[[#Totals],[Product Revenue]]</f>
        <v>0.86414142657210835</v>
      </c>
      <c r="L1188" t="str">
        <f>IF(Table10[[#This Row],[Cummuative %]]&lt;=0.8,"A",IF(Table10[[#This Row],[Cummuative %]]&lt;=0.95,"B","C"))</f>
        <v>B</v>
      </c>
    </row>
    <row r="1189" spans="1:12" x14ac:dyDescent="0.3">
      <c r="A1189" t="s">
        <v>679</v>
      </c>
      <c r="B1189" s="2">
        <v>40521.547222222223</v>
      </c>
      <c r="C1189" s="3">
        <v>0.28680555555183673</v>
      </c>
      <c r="E1189" s="4" t="s">
        <v>1832</v>
      </c>
      <c r="F1189">
        <v>92</v>
      </c>
      <c r="H1189" t="s">
        <v>1198</v>
      </c>
      <c r="I1189" s="1">
        <v>1506.7499999999998</v>
      </c>
      <c r="J1189" s="5">
        <f t="shared" si="19"/>
        <v>7467392.4600000139</v>
      </c>
      <c r="K1189" s="6">
        <f>J1189/Table10[[#Totals],[Product Revenue]]</f>
        <v>0.86431582585238986</v>
      </c>
      <c r="L1189" t="str">
        <f>IF(Table10[[#This Row],[Cummuative %]]&lt;=0.8,"A",IF(Table10[[#This Row],[Cummuative %]]&lt;=0.95,"B","C"))</f>
        <v>B</v>
      </c>
    </row>
    <row r="1190" spans="1:12" x14ac:dyDescent="0.3">
      <c r="A1190" t="s">
        <v>1143</v>
      </c>
      <c r="B1190" s="2">
        <v>40514.551388888889</v>
      </c>
      <c r="C1190" s="3">
        <v>7.2826388888861402</v>
      </c>
      <c r="E1190" s="4" t="s">
        <v>2092</v>
      </c>
      <c r="F1190">
        <v>92</v>
      </c>
      <c r="H1190" t="s">
        <v>1082</v>
      </c>
      <c r="I1190" s="1">
        <v>1506.6</v>
      </c>
      <c r="J1190" s="5">
        <f t="shared" si="19"/>
        <v>7468899.0600000136</v>
      </c>
      <c r="K1190" s="6">
        <f>J1190/Table10[[#Totals],[Product Revenue]]</f>
        <v>0.86449020777087127</v>
      </c>
      <c r="L1190" t="str">
        <f>IF(Table10[[#This Row],[Cummuative %]]&lt;=0.8,"A",IF(Table10[[#This Row],[Cummuative %]]&lt;=0.95,"B","C"))</f>
        <v>B</v>
      </c>
    </row>
    <row r="1191" spans="1:12" x14ac:dyDescent="0.3">
      <c r="A1191" t="s">
        <v>1638</v>
      </c>
      <c r="B1191" s="2">
        <v>40393.480555555558</v>
      </c>
      <c r="C1191" s="3">
        <v>128.35347222221753</v>
      </c>
      <c r="E1191" s="4" t="s">
        <v>2102</v>
      </c>
      <c r="F1191">
        <v>92</v>
      </c>
      <c r="H1191" t="s">
        <v>1940</v>
      </c>
      <c r="I1191" s="1">
        <v>1505.9500000000012</v>
      </c>
      <c r="J1191" s="5">
        <f t="shared" si="19"/>
        <v>7470405.0100000137</v>
      </c>
      <c r="K1191" s="6">
        <f>J1191/Table10[[#Totals],[Product Revenue]]</f>
        <v>0.86466451445488646</v>
      </c>
      <c r="L1191" t="str">
        <f>IF(Table10[[#This Row],[Cummuative %]]&lt;=0.8,"A",IF(Table10[[#This Row],[Cummuative %]]&lt;=0.95,"B","C"))</f>
        <v>B</v>
      </c>
    </row>
    <row r="1192" spans="1:12" x14ac:dyDescent="0.3">
      <c r="A1192" t="s">
        <v>1705</v>
      </c>
      <c r="B1192" s="2">
        <v>40469.529861111114</v>
      </c>
      <c r="C1192" s="3">
        <v>52.304166666661331</v>
      </c>
      <c r="E1192" s="4" t="s">
        <v>2103</v>
      </c>
      <c r="F1192">
        <v>92</v>
      </c>
      <c r="H1192" t="s">
        <v>1071</v>
      </c>
      <c r="I1192" s="1">
        <v>1504.94</v>
      </c>
      <c r="J1192" s="5">
        <f t="shared" si="19"/>
        <v>7471909.9500000142</v>
      </c>
      <c r="K1192" s="6">
        <f>J1192/Table10[[#Totals],[Product Revenue]]</f>
        <v>0.86483870423611553</v>
      </c>
      <c r="L1192" t="str">
        <f>IF(Table10[[#This Row],[Cummuative %]]&lt;=0.8,"A",IF(Table10[[#This Row],[Cummuative %]]&lt;=0.95,"B","C"))</f>
        <v>B</v>
      </c>
    </row>
    <row r="1193" spans="1:12" x14ac:dyDescent="0.3">
      <c r="A1193" t="s">
        <v>2104</v>
      </c>
      <c r="B1193" s="2">
        <v>40514.736805555556</v>
      </c>
      <c r="C1193" s="3">
        <v>7.0972222222189885</v>
      </c>
      <c r="E1193" s="4" t="s">
        <v>1132</v>
      </c>
      <c r="F1193">
        <v>92</v>
      </c>
      <c r="H1193" t="s">
        <v>2105</v>
      </c>
      <c r="I1193" s="1">
        <v>1502.5500000000011</v>
      </c>
      <c r="J1193" s="5">
        <f t="shared" si="19"/>
        <v>7473412.500000014</v>
      </c>
      <c r="K1193" s="6">
        <f>J1193/Table10[[#Totals],[Product Revenue]]</f>
        <v>0.86501261738599888</v>
      </c>
      <c r="L1193" t="str">
        <f>IF(Table10[[#This Row],[Cummuative %]]&lt;=0.8,"A",IF(Table10[[#This Row],[Cummuative %]]&lt;=0.95,"B","C"))</f>
        <v>B</v>
      </c>
    </row>
    <row r="1194" spans="1:12" x14ac:dyDescent="0.3">
      <c r="A1194" t="s">
        <v>2106</v>
      </c>
      <c r="B1194" s="2">
        <v>40510.622916666667</v>
      </c>
      <c r="C1194" s="3">
        <v>11.211111111108039</v>
      </c>
      <c r="E1194" s="4" t="s">
        <v>624</v>
      </c>
      <c r="F1194">
        <v>92</v>
      </c>
      <c r="H1194" t="s">
        <v>1937</v>
      </c>
      <c r="I1194" s="1">
        <v>1501.9500000000003</v>
      </c>
      <c r="J1194" s="5">
        <f t="shared" si="19"/>
        <v>7474914.4500000142</v>
      </c>
      <c r="K1194" s="6">
        <f>J1194/Table10[[#Totals],[Product Revenue]]</f>
        <v>0.86518646108868269</v>
      </c>
      <c r="L1194" t="str">
        <f>IF(Table10[[#This Row],[Cummuative %]]&lt;=0.8,"A",IF(Table10[[#This Row],[Cummuative %]]&lt;=0.95,"B","C"))</f>
        <v>B</v>
      </c>
    </row>
    <row r="1195" spans="1:12" x14ac:dyDescent="0.3">
      <c r="A1195" t="s">
        <v>2107</v>
      </c>
      <c r="B1195" s="2">
        <v>40514.736805555556</v>
      </c>
      <c r="C1195" s="3">
        <v>7.0972222222189885</v>
      </c>
      <c r="E1195" s="4" t="s">
        <v>2108</v>
      </c>
      <c r="F1195">
        <v>91</v>
      </c>
      <c r="H1195" t="s">
        <v>1091</v>
      </c>
      <c r="I1195" s="1">
        <v>1500.4499999999998</v>
      </c>
      <c r="J1195" s="5">
        <f t="shared" si="19"/>
        <v>7476414.9000000143</v>
      </c>
      <c r="K1195" s="6">
        <f>J1195/Table10[[#Totals],[Product Revenue]]</f>
        <v>0.86536013117336719</v>
      </c>
      <c r="L1195" t="str">
        <f>IF(Table10[[#This Row],[Cummuative %]]&lt;=0.8,"A",IF(Table10[[#This Row],[Cummuative %]]&lt;=0.95,"B","C"))</f>
        <v>B</v>
      </c>
    </row>
    <row r="1196" spans="1:12" x14ac:dyDescent="0.3">
      <c r="A1196" t="s">
        <v>102</v>
      </c>
      <c r="B1196" s="2">
        <v>40521.547222222223</v>
      </c>
      <c r="C1196" s="3">
        <v>0.28680555555183673</v>
      </c>
      <c r="E1196" s="4" t="s">
        <v>1641</v>
      </c>
      <c r="F1196">
        <v>91</v>
      </c>
      <c r="H1196" t="s">
        <v>2109</v>
      </c>
      <c r="I1196" s="1">
        <v>1500.4000000000005</v>
      </c>
      <c r="J1196" s="5">
        <f t="shared" si="19"/>
        <v>7477915.3000000147</v>
      </c>
      <c r="K1196" s="6">
        <f>J1196/Table10[[#Totals],[Product Revenue]]</f>
        <v>0.86553379547078502</v>
      </c>
      <c r="L1196" t="str">
        <f>IF(Table10[[#This Row],[Cummuative %]]&lt;=0.8,"A",IF(Table10[[#This Row],[Cummuative %]]&lt;=0.95,"B","C"))</f>
        <v>B</v>
      </c>
    </row>
    <row r="1197" spans="1:12" x14ac:dyDescent="0.3">
      <c r="A1197" t="s">
        <v>94</v>
      </c>
      <c r="B1197" s="2">
        <v>40521.547222222223</v>
      </c>
      <c r="C1197" s="3">
        <v>0.28680555555183673</v>
      </c>
      <c r="E1197" s="4" t="s">
        <v>2110</v>
      </c>
      <c r="F1197">
        <v>91</v>
      </c>
      <c r="H1197" t="s">
        <v>1341</v>
      </c>
      <c r="I1197" s="1">
        <v>1496.75</v>
      </c>
      <c r="J1197" s="5">
        <f t="shared" si="19"/>
        <v>7479412.0500000147</v>
      </c>
      <c r="K1197" s="6">
        <f>J1197/Table10[[#Totals],[Product Revenue]]</f>
        <v>0.8657070372977379</v>
      </c>
      <c r="L1197" t="str">
        <f>IF(Table10[[#This Row],[Cummuative %]]&lt;=0.8,"A",IF(Table10[[#This Row],[Cummuative %]]&lt;=0.95,"B","C"))</f>
        <v>B</v>
      </c>
    </row>
    <row r="1198" spans="1:12" x14ac:dyDescent="0.3">
      <c r="A1198" t="s">
        <v>241</v>
      </c>
      <c r="B1198" s="2">
        <v>40521.574305555558</v>
      </c>
      <c r="C1198" s="3">
        <v>0.25972222221753327</v>
      </c>
      <c r="E1198" s="4" t="s">
        <v>2111</v>
      </c>
      <c r="F1198">
        <v>91</v>
      </c>
      <c r="H1198" t="s">
        <v>1958</v>
      </c>
      <c r="I1198" s="1">
        <v>1495.6999999999998</v>
      </c>
      <c r="J1198" s="5">
        <f t="shared" si="19"/>
        <v>7480907.7500000149</v>
      </c>
      <c r="K1198" s="6">
        <f>J1198/Table10[[#Totals],[Product Revenue]]</f>
        <v>0.86588015759209125</v>
      </c>
      <c r="L1198" t="str">
        <f>IF(Table10[[#This Row],[Cummuative %]]&lt;=0.8,"A",IF(Table10[[#This Row],[Cummuative %]]&lt;=0.95,"B","C"))</f>
        <v>B</v>
      </c>
    </row>
    <row r="1199" spans="1:12" x14ac:dyDescent="0.3">
      <c r="A1199" t="s">
        <v>69</v>
      </c>
      <c r="B1199" s="2">
        <v>40521.834027777775</v>
      </c>
      <c r="C1199" s="3">
        <v>0</v>
      </c>
      <c r="E1199" s="4" t="s">
        <v>2112</v>
      </c>
      <c r="F1199">
        <v>91</v>
      </c>
      <c r="H1199" t="s">
        <v>1623</v>
      </c>
      <c r="I1199" s="1">
        <v>1494.3600000000006</v>
      </c>
      <c r="J1199" s="5">
        <f t="shared" si="19"/>
        <v>7482402.1100000152</v>
      </c>
      <c r="K1199" s="6">
        <f>J1199/Table10[[#Totals],[Product Revenue]]</f>
        <v>0.86605312278769864</v>
      </c>
      <c r="L1199" t="str">
        <f>IF(Table10[[#This Row],[Cummuative %]]&lt;=0.8,"A",IF(Table10[[#This Row],[Cummuative %]]&lt;=0.95,"B","C"))</f>
        <v>B</v>
      </c>
    </row>
    <row r="1200" spans="1:12" x14ac:dyDescent="0.3">
      <c r="A1200" t="s">
        <v>1336</v>
      </c>
      <c r="B1200" s="2">
        <v>40520.539583333331</v>
      </c>
      <c r="C1200" s="3">
        <v>1.2944444444437977</v>
      </c>
      <c r="E1200" s="4" t="s">
        <v>1352</v>
      </c>
      <c r="F1200">
        <v>91</v>
      </c>
      <c r="H1200" t="s">
        <v>1751</v>
      </c>
      <c r="I1200" s="1">
        <v>1493.350000000002</v>
      </c>
      <c r="J1200" s="5">
        <f t="shared" si="19"/>
        <v>7483895.4600000149</v>
      </c>
      <c r="K1200" s="6">
        <f>J1200/Table10[[#Totals],[Product Revenue]]</f>
        <v>0.8662259710805198</v>
      </c>
      <c r="L1200" t="str">
        <f>IF(Table10[[#This Row],[Cummuative %]]&lt;=0.8,"A",IF(Table10[[#This Row],[Cummuative %]]&lt;=0.95,"B","C"))</f>
        <v>B</v>
      </c>
    </row>
    <row r="1201" spans="1:12" x14ac:dyDescent="0.3">
      <c r="A1201" t="s">
        <v>1187</v>
      </c>
      <c r="B1201" s="2">
        <v>40521.673611111109</v>
      </c>
      <c r="C1201" s="3">
        <v>0.16041666666569654</v>
      </c>
      <c r="E1201" s="4" t="s">
        <v>1355</v>
      </c>
      <c r="F1201">
        <v>91</v>
      </c>
      <c r="H1201" t="s">
        <v>2113</v>
      </c>
      <c r="I1201" s="1">
        <v>1492.9499999999994</v>
      </c>
      <c r="J1201" s="5">
        <f t="shared" si="19"/>
        <v>7485388.4100000151</v>
      </c>
      <c r="K1201" s="6">
        <f>J1201/Table10[[#Totals],[Product Revenue]]</f>
        <v>0.86639877307520785</v>
      </c>
      <c r="L1201" t="str">
        <f>IF(Table10[[#This Row],[Cummuative %]]&lt;=0.8,"A",IF(Table10[[#This Row],[Cummuative %]]&lt;=0.95,"B","C"))</f>
        <v>B</v>
      </c>
    </row>
    <row r="1202" spans="1:12" x14ac:dyDescent="0.3">
      <c r="A1202" t="s">
        <v>1173</v>
      </c>
      <c r="B1202" s="2">
        <v>40521.59375</v>
      </c>
      <c r="C1202" s="3">
        <v>0.24027777777519077</v>
      </c>
      <c r="E1202" s="4" t="s">
        <v>1607</v>
      </c>
      <c r="F1202">
        <v>90</v>
      </c>
      <c r="H1202" t="s">
        <v>1587</v>
      </c>
      <c r="I1202" s="1">
        <v>1486.0800000000002</v>
      </c>
      <c r="J1202" s="5">
        <f t="shared" si="19"/>
        <v>7486874.4900000151</v>
      </c>
      <c r="K1202" s="6">
        <f>J1202/Table10[[#Totals],[Product Revenue]]</f>
        <v>0.86657077989945919</v>
      </c>
      <c r="L1202" t="str">
        <f>IF(Table10[[#This Row],[Cummuative %]]&lt;=0.8,"A",IF(Table10[[#This Row],[Cummuative %]]&lt;=0.95,"B","C"))</f>
        <v>B</v>
      </c>
    </row>
    <row r="1203" spans="1:12" x14ac:dyDescent="0.3">
      <c r="A1203" t="s">
        <v>926</v>
      </c>
      <c r="B1203" s="2">
        <v>40520.636805555558</v>
      </c>
      <c r="C1203" s="3">
        <v>1.1972222222175333</v>
      </c>
      <c r="E1203" s="4" t="s">
        <v>2114</v>
      </c>
      <c r="F1203">
        <v>90</v>
      </c>
      <c r="H1203" t="s">
        <v>1047</v>
      </c>
      <c r="I1203" s="1">
        <v>1483.3799999999967</v>
      </c>
      <c r="J1203" s="5">
        <f t="shared" si="19"/>
        <v>7488357.870000015</v>
      </c>
      <c r="K1203" s="6">
        <f>J1203/Table10[[#Totals],[Product Revenue]]</f>
        <v>0.86674247421131179</v>
      </c>
      <c r="L1203" t="str">
        <f>IF(Table10[[#This Row],[Cummuative %]]&lt;=0.8,"A",IF(Table10[[#This Row],[Cummuative %]]&lt;=0.95,"B","C"))</f>
        <v>B</v>
      </c>
    </row>
    <row r="1204" spans="1:12" x14ac:dyDescent="0.3">
      <c r="A1204" t="s">
        <v>412</v>
      </c>
      <c r="B1204" s="2">
        <v>40520.539583333331</v>
      </c>
      <c r="C1204" s="3">
        <v>1.2944444444437977</v>
      </c>
      <c r="E1204" s="4" t="s">
        <v>1934</v>
      </c>
      <c r="F1204">
        <v>90</v>
      </c>
      <c r="H1204" t="s">
        <v>1286</v>
      </c>
      <c r="I1204" s="1">
        <v>1482.34</v>
      </c>
      <c r="J1204" s="5">
        <f t="shared" si="19"/>
        <v>7489840.2100000149</v>
      </c>
      <c r="K1204" s="6">
        <f>J1204/Table10[[#Totals],[Product Revenue]]</f>
        <v>0.86691404814801809</v>
      </c>
      <c r="L1204" t="str">
        <f>IF(Table10[[#This Row],[Cummuative %]]&lt;=0.8,"A",IF(Table10[[#This Row],[Cummuative %]]&lt;=0.95,"B","C"))</f>
        <v>B</v>
      </c>
    </row>
    <row r="1205" spans="1:12" x14ac:dyDescent="0.3">
      <c r="A1205" t="s">
        <v>750</v>
      </c>
      <c r="B1205" s="2">
        <v>40521.477777777778</v>
      </c>
      <c r="C1205" s="3">
        <v>0.35624999999708962</v>
      </c>
      <c r="E1205" s="4" t="s">
        <v>2104</v>
      </c>
      <c r="F1205">
        <v>90</v>
      </c>
      <c r="H1205" t="s">
        <v>1086</v>
      </c>
      <c r="I1205" s="1">
        <v>1480.8500000000024</v>
      </c>
      <c r="J1205" s="5">
        <f t="shared" si="19"/>
        <v>7491321.0600000145</v>
      </c>
      <c r="K1205" s="6">
        <f>J1205/Table10[[#Totals],[Product Revenue]]</f>
        <v>0.86708544962417855</v>
      </c>
      <c r="L1205" t="str">
        <f>IF(Table10[[#This Row],[Cummuative %]]&lt;=0.8,"A",IF(Table10[[#This Row],[Cummuative %]]&lt;=0.95,"B","C"))</f>
        <v>B</v>
      </c>
    </row>
    <row r="1206" spans="1:12" x14ac:dyDescent="0.3">
      <c r="A1206" t="s">
        <v>2115</v>
      </c>
      <c r="B1206" s="2">
        <v>40506.559027777781</v>
      </c>
      <c r="C1206" s="3">
        <v>15.274999999994179</v>
      </c>
      <c r="E1206" s="4" t="s">
        <v>2031</v>
      </c>
      <c r="F1206">
        <v>90</v>
      </c>
      <c r="H1206" t="s">
        <v>1991</v>
      </c>
      <c r="I1206" s="1">
        <v>1479.25</v>
      </c>
      <c r="J1206" s="5">
        <f t="shared" si="19"/>
        <v>7492800.3100000145</v>
      </c>
      <c r="K1206" s="6">
        <f>J1206/Table10[[#Totals],[Product Revenue]]</f>
        <v>0.86725666590780648</v>
      </c>
      <c r="L1206" t="str">
        <f>IF(Table10[[#This Row],[Cummuative %]]&lt;=0.8,"A",IF(Table10[[#This Row],[Cummuative %]]&lt;=0.95,"B","C"))</f>
        <v>B</v>
      </c>
    </row>
    <row r="1207" spans="1:12" x14ac:dyDescent="0.3">
      <c r="A1207" t="s">
        <v>2116</v>
      </c>
      <c r="B1207" s="2">
        <v>40504.582638888889</v>
      </c>
      <c r="C1207" s="3">
        <v>17.25138888888614</v>
      </c>
      <c r="E1207" s="4" t="s">
        <v>1669</v>
      </c>
      <c r="F1207">
        <v>90</v>
      </c>
      <c r="H1207" t="s">
        <v>1337</v>
      </c>
      <c r="I1207" s="1">
        <v>1478.2499999999995</v>
      </c>
      <c r="J1207" s="5">
        <f t="shared" si="19"/>
        <v>7494278.5600000145</v>
      </c>
      <c r="K1207" s="6">
        <f>J1207/Table10[[#Totals],[Product Revenue]]</f>
        <v>0.86742776644610153</v>
      </c>
      <c r="L1207" t="str">
        <f>IF(Table10[[#This Row],[Cummuative %]]&lt;=0.8,"A",IF(Table10[[#This Row],[Cummuative %]]&lt;=0.95,"B","C"))</f>
        <v>B</v>
      </c>
    </row>
    <row r="1208" spans="1:12" x14ac:dyDescent="0.3">
      <c r="A1208" t="s">
        <v>2117</v>
      </c>
      <c r="B1208" s="2">
        <v>40510.617361111108</v>
      </c>
      <c r="C1208" s="3">
        <v>11.216666666667152</v>
      </c>
      <c r="E1208" s="4" t="s">
        <v>1800</v>
      </c>
      <c r="F1208">
        <v>90</v>
      </c>
      <c r="H1208" t="s">
        <v>1703</v>
      </c>
      <c r="I1208" s="1">
        <v>1473.6500000000019</v>
      </c>
      <c r="J1208" s="5">
        <f t="shared" si="19"/>
        <v>7495752.2100000149</v>
      </c>
      <c r="K1208" s="6">
        <f>J1208/Table10[[#Totals],[Product Revenue]]</f>
        <v>0.86759833455586544</v>
      </c>
      <c r="L1208" t="str">
        <f>IF(Table10[[#This Row],[Cummuative %]]&lt;=0.8,"A",IF(Table10[[#This Row],[Cummuative %]]&lt;=0.95,"B","C"))</f>
        <v>B</v>
      </c>
    </row>
    <row r="1209" spans="1:12" x14ac:dyDescent="0.3">
      <c r="A1209" t="s">
        <v>2118</v>
      </c>
      <c r="B1209" s="2">
        <v>40515.533333333333</v>
      </c>
      <c r="C1209" s="3">
        <v>6.3006944444423425</v>
      </c>
      <c r="E1209" s="4" t="s">
        <v>2058</v>
      </c>
      <c r="F1209">
        <v>89</v>
      </c>
      <c r="H1209" t="s">
        <v>2119</v>
      </c>
      <c r="I1209" s="1">
        <v>1473.38</v>
      </c>
      <c r="J1209" s="5">
        <f t="shared" si="19"/>
        <v>7497225.5900000148</v>
      </c>
      <c r="K1209" s="6">
        <f>J1209/Table10[[#Totals],[Product Revenue]]</f>
        <v>0.86776887141438941</v>
      </c>
      <c r="L1209" t="str">
        <f>IF(Table10[[#This Row],[Cummuative %]]&lt;=0.8,"A",IF(Table10[[#This Row],[Cummuative %]]&lt;=0.95,"B","C"))</f>
        <v>B</v>
      </c>
    </row>
    <row r="1210" spans="1:12" x14ac:dyDescent="0.3">
      <c r="A1210" t="s">
        <v>2120</v>
      </c>
      <c r="B1210" s="2">
        <v>40511.597916666666</v>
      </c>
      <c r="C1210" s="3">
        <v>10.236111111109494</v>
      </c>
      <c r="E1210" s="4" t="s">
        <v>1950</v>
      </c>
      <c r="F1210">
        <v>89</v>
      </c>
      <c r="H1210" t="s">
        <v>1805</v>
      </c>
      <c r="I1210" s="1">
        <v>1472.45</v>
      </c>
      <c r="J1210" s="5">
        <f t="shared" si="19"/>
        <v>7498698.0400000149</v>
      </c>
      <c r="K1210" s="6">
        <f>J1210/Table10[[#Totals],[Product Revenue]]</f>
        <v>0.86793930062975388</v>
      </c>
      <c r="L1210" t="str">
        <f>IF(Table10[[#This Row],[Cummuative %]]&lt;=0.8,"A",IF(Table10[[#This Row],[Cummuative %]]&lt;=0.95,"B","C"))</f>
        <v>B</v>
      </c>
    </row>
    <row r="1211" spans="1:12" x14ac:dyDescent="0.3">
      <c r="A1211" t="s">
        <v>2121</v>
      </c>
      <c r="B1211" s="2">
        <v>40520.511805555558</v>
      </c>
      <c r="C1211" s="3">
        <v>1.3222222222175333</v>
      </c>
      <c r="E1211" s="4" t="s">
        <v>1984</v>
      </c>
      <c r="F1211">
        <v>89</v>
      </c>
      <c r="H1211" t="s">
        <v>2111</v>
      </c>
      <c r="I1211" s="1">
        <v>1471.6799999999987</v>
      </c>
      <c r="J1211" s="5">
        <f t="shared" si="19"/>
        <v>7500169.7200000146</v>
      </c>
      <c r="K1211" s="6">
        <f>J1211/Table10[[#Totals],[Product Revenue]]</f>
        <v>0.86810964072121211</v>
      </c>
      <c r="L1211" t="str">
        <f>IF(Table10[[#This Row],[Cummuative %]]&lt;=0.8,"A",IF(Table10[[#This Row],[Cummuative %]]&lt;=0.95,"B","C"))</f>
        <v>B</v>
      </c>
    </row>
    <row r="1212" spans="1:12" x14ac:dyDescent="0.3">
      <c r="A1212" t="s">
        <v>1966</v>
      </c>
      <c r="B1212" s="2">
        <v>40518.469444444447</v>
      </c>
      <c r="C1212" s="3">
        <v>3.3645833333284827</v>
      </c>
      <c r="E1212" s="4" t="s">
        <v>2121</v>
      </c>
      <c r="F1212">
        <v>89</v>
      </c>
      <c r="H1212" t="s">
        <v>1243</v>
      </c>
      <c r="I1212" s="1">
        <v>1470.419999999998</v>
      </c>
      <c r="J1212" s="5">
        <f t="shared" si="19"/>
        <v>7501640.1400000146</v>
      </c>
      <c r="K1212" s="6">
        <f>J1212/Table10[[#Totals],[Product Revenue]]</f>
        <v>0.86827983497355088</v>
      </c>
      <c r="L1212" t="str">
        <f>IF(Table10[[#This Row],[Cummuative %]]&lt;=0.8,"A",IF(Table10[[#This Row],[Cummuative %]]&lt;=0.95,"B","C"))</f>
        <v>B</v>
      </c>
    </row>
    <row r="1213" spans="1:12" x14ac:dyDescent="0.3">
      <c r="A1213" t="s">
        <v>1860</v>
      </c>
      <c r="B1213" s="2">
        <v>40519.519444444442</v>
      </c>
      <c r="C1213" s="3">
        <v>2.3145833333328483</v>
      </c>
      <c r="E1213" s="4" t="s">
        <v>1258</v>
      </c>
      <c r="F1213">
        <v>89</v>
      </c>
      <c r="H1213" t="s">
        <v>1596</v>
      </c>
      <c r="I1213" s="1">
        <v>1469.9000000000021</v>
      </c>
      <c r="J1213" s="5">
        <f t="shared" si="19"/>
        <v>7503110.0400000149</v>
      </c>
      <c r="K1213" s="6">
        <f>J1213/Table10[[#Totals],[Product Revenue]]</f>
        <v>0.8684499690383165</v>
      </c>
      <c r="L1213" t="str">
        <f>IF(Table10[[#This Row],[Cummuative %]]&lt;=0.8,"A",IF(Table10[[#This Row],[Cummuative %]]&lt;=0.95,"B","C"))</f>
        <v>B</v>
      </c>
    </row>
    <row r="1214" spans="1:12" x14ac:dyDescent="0.3">
      <c r="A1214" t="s">
        <v>2122</v>
      </c>
      <c r="B1214" s="2">
        <v>40259.575694444444</v>
      </c>
      <c r="C1214" s="3">
        <v>262.25833333333139</v>
      </c>
      <c r="E1214" s="4" t="s">
        <v>1086</v>
      </c>
      <c r="F1214">
        <v>89</v>
      </c>
      <c r="H1214" t="s">
        <v>1497</v>
      </c>
      <c r="I1214" s="1">
        <v>1466.8100000000006</v>
      </c>
      <c r="J1214" s="5">
        <f t="shared" si="19"/>
        <v>7504576.8500000145</v>
      </c>
      <c r="K1214" s="6">
        <f>J1214/Table10[[#Totals],[Product Revenue]]</f>
        <v>0.86861974545000364</v>
      </c>
      <c r="L1214" t="str">
        <f>IF(Table10[[#This Row],[Cummuative %]]&lt;=0.8,"A",IF(Table10[[#This Row],[Cummuative %]]&lt;=0.95,"B","C"))</f>
        <v>B</v>
      </c>
    </row>
    <row r="1215" spans="1:12" x14ac:dyDescent="0.3">
      <c r="A1215" t="s">
        <v>260</v>
      </c>
      <c r="B1215" s="2">
        <v>40521.491666666669</v>
      </c>
      <c r="C1215" s="3">
        <v>0.34236111110658385</v>
      </c>
      <c r="E1215" s="4" t="s">
        <v>1324</v>
      </c>
      <c r="F1215">
        <v>89</v>
      </c>
      <c r="H1215" t="s">
        <v>2123</v>
      </c>
      <c r="I1215" s="1">
        <v>1464.1200000000001</v>
      </c>
      <c r="J1215" s="5">
        <f t="shared" si="19"/>
        <v>7506040.9700000146</v>
      </c>
      <c r="K1215" s="6">
        <f>J1215/Table10[[#Totals],[Product Revenue]]</f>
        <v>0.8687892105067454</v>
      </c>
      <c r="L1215" t="str">
        <f>IF(Table10[[#This Row],[Cummuative %]]&lt;=0.8,"A",IF(Table10[[#This Row],[Cummuative %]]&lt;=0.95,"B","C"))</f>
        <v>B</v>
      </c>
    </row>
    <row r="1216" spans="1:12" x14ac:dyDescent="0.3">
      <c r="A1216" t="s">
        <v>1137</v>
      </c>
      <c r="B1216" s="2">
        <v>40521.727083333331</v>
      </c>
      <c r="C1216" s="3">
        <v>0.10694444444379769</v>
      </c>
      <c r="E1216" s="4" t="s">
        <v>617</v>
      </c>
      <c r="F1216">
        <v>89</v>
      </c>
      <c r="H1216" t="s">
        <v>1828</v>
      </c>
      <c r="I1216" s="1">
        <v>1462.679999999996</v>
      </c>
      <c r="J1216" s="5">
        <f t="shared" si="19"/>
        <v>7507503.6500000143</v>
      </c>
      <c r="K1216" s="6">
        <f>J1216/Table10[[#Totals],[Product Revenue]]</f>
        <v>0.86895850889020787</v>
      </c>
      <c r="L1216" t="str">
        <f>IF(Table10[[#This Row],[Cummuative %]]&lt;=0.8,"A",IF(Table10[[#This Row],[Cummuative %]]&lt;=0.95,"B","C"))</f>
        <v>B</v>
      </c>
    </row>
    <row r="1217" spans="1:12" x14ac:dyDescent="0.3">
      <c r="A1217" t="s">
        <v>2087</v>
      </c>
      <c r="B1217" s="2">
        <v>40511.597916666666</v>
      </c>
      <c r="C1217" s="3">
        <v>10.236111111109494</v>
      </c>
      <c r="E1217" s="4" t="s">
        <v>2119</v>
      </c>
      <c r="F1217">
        <v>88</v>
      </c>
      <c r="H1217" t="s">
        <v>1720</v>
      </c>
      <c r="I1217" s="1">
        <v>1459.9499999999973</v>
      </c>
      <c r="J1217" s="5">
        <f t="shared" si="19"/>
        <v>7508963.6000000145</v>
      </c>
      <c r="K1217" s="6">
        <f>J1217/Table10[[#Totals],[Product Revenue]]</f>
        <v>0.86912749128891165</v>
      </c>
      <c r="L1217" t="str">
        <f>IF(Table10[[#This Row],[Cummuative %]]&lt;=0.8,"A",IF(Table10[[#This Row],[Cummuative %]]&lt;=0.95,"B","C"))</f>
        <v>B</v>
      </c>
    </row>
    <row r="1218" spans="1:12" x14ac:dyDescent="0.3">
      <c r="A1218" t="s">
        <v>1721</v>
      </c>
      <c r="B1218" s="2">
        <v>40518.476388888892</v>
      </c>
      <c r="C1218" s="3">
        <v>3.3576388888832298</v>
      </c>
      <c r="E1218" s="4" t="s">
        <v>2124</v>
      </c>
      <c r="F1218">
        <v>88</v>
      </c>
      <c r="H1218" t="s">
        <v>2125</v>
      </c>
      <c r="I1218" s="1">
        <v>1458.3000000000004</v>
      </c>
      <c r="J1218" s="5">
        <f t="shared" si="19"/>
        <v>7510421.9000000143</v>
      </c>
      <c r="K1218" s="6">
        <f>J1218/Table10[[#Totals],[Product Revenue]]</f>
        <v>0.86929628270781623</v>
      </c>
      <c r="L1218" t="str">
        <f>IF(Table10[[#This Row],[Cummuative %]]&lt;=0.8,"A",IF(Table10[[#This Row],[Cummuative %]]&lt;=0.95,"B","C"))</f>
        <v>B</v>
      </c>
    </row>
    <row r="1219" spans="1:12" x14ac:dyDescent="0.3">
      <c r="A1219" t="s">
        <v>622</v>
      </c>
      <c r="B1219" s="2">
        <v>40515.595833333333</v>
      </c>
      <c r="C1219" s="3">
        <v>6.2381944444423425</v>
      </c>
      <c r="E1219" s="4" t="s">
        <v>2126</v>
      </c>
      <c r="F1219">
        <v>88</v>
      </c>
      <c r="H1219" t="s">
        <v>1877</v>
      </c>
      <c r="I1219" s="1">
        <v>1457.8500000000006</v>
      </c>
      <c r="J1219" s="5">
        <f t="shared" si="19"/>
        <v>7511879.750000014</v>
      </c>
      <c r="K1219" s="6">
        <f>J1219/Table10[[#Totals],[Product Revenue]]</f>
        <v>0.86946502204132092</v>
      </c>
      <c r="L1219" t="str">
        <f>IF(Table10[[#This Row],[Cummuative %]]&lt;=0.8,"A",IF(Table10[[#This Row],[Cummuative %]]&lt;=0.95,"B","C"))</f>
        <v>B</v>
      </c>
    </row>
    <row r="1220" spans="1:12" x14ac:dyDescent="0.3">
      <c r="A1220" t="s">
        <v>203</v>
      </c>
      <c r="B1220" s="2">
        <v>40521.834027777775</v>
      </c>
      <c r="C1220" s="3">
        <v>0</v>
      </c>
      <c r="E1220" s="4" t="s">
        <v>1684</v>
      </c>
      <c r="F1220">
        <v>88</v>
      </c>
      <c r="H1220" t="s">
        <v>1141</v>
      </c>
      <c r="I1220" s="1">
        <v>1453.6500000000003</v>
      </c>
      <c r="J1220" s="5">
        <f t="shared" si="19"/>
        <v>7513333.4000000143</v>
      </c>
      <c r="K1220" s="6">
        <f>J1220/Table10[[#Totals],[Product Revenue]]</f>
        <v>0.86963327524442768</v>
      </c>
      <c r="L1220" t="str">
        <f>IF(Table10[[#This Row],[Cummuative %]]&lt;=0.8,"A",IF(Table10[[#This Row],[Cummuative %]]&lt;=0.95,"B","C"))</f>
        <v>B</v>
      </c>
    </row>
    <row r="1221" spans="1:12" x14ac:dyDescent="0.3">
      <c r="A1221" t="s">
        <v>377</v>
      </c>
      <c r="B1221" s="2">
        <v>40521.807638888888</v>
      </c>
      <c r="C1221" s="3">
        <v>2.6388888887595385E-2</v>
      </c>
      <c r="E1221" s="4" t="s">
        <v>2127</v>
      </c>
      <c r="F1221">
        <v>88</v>
      </c>
      <c r="H1221" t="s">
        <v>1159</v>
      </c>
      <c r="I1221" s="1">
        <v>1451.6700000000008</v>
      </c>
      <c r="J1221" s="5">
        <f t="shared" si="19"/>
        <v>7514785.0700000143</v>
      </c>
      <c r="K1221" s="6">
        <f>J1221/Table10[[#Totals],[Product Revenue]]</f>
        <v>0.86980129927177541</v>
      </c>
      <c r="L1221" t="str">
        <f>IF(Table10[[#This Row],[Cummuative %]]&lt;=0.8,"A",IF(Table10[[#This Row],[Cummuative %]]&lt;=0.95,"B","C"))</f>
        <v>B</v>
      </c>
    </row>
    <row r="1222" spans="1:12" x14ac:dyDescent="0.3">
      <c r="A1222" t="s">
        <v>79</v>
      </c>
      <c r="B1222" s="2">
        <v>40521.673611111109</v>
      </c>
      <c r="C1222" s="3">
        <v>0.16041666666569654</v>
      </c>
      <c r="E1222" s="4" t="s">
        <v>2089</v>
      </c>
      <c r="F1222">
        <v>88</v>
      </c>
      <c r="H1222" t="s">
        <v>2128</v>
      </c>
      <c r="I1222" s="1">
        <v>1451.4800000000014</v>
      </c>
      <c r="J1222" s="5">
        <f t="shared" si="19"/>
        <v>7516236.5500000147</v>
      </c>
      <c r="K1222" s="6">
        <f>J1222/Table10[[#Totals],[Product Revenue]]</f>
        <v>0.86996930130750993</v>
      </c>
      <c r="L1222" t="str">
        <f>IF(Table10[[#This Row],[Cummuative %]]&lt;=0.8,"A",IF(Table10[[#This Row],[Cummuative %]]&lt;=0.95,"B","C"))</f>
        <v>B</v>
      </c>
    </row>
    <row r="1223" spans="1:12" x14ac:dyDescent="0.3">
      <c r="A1223" t="s">
        <v>625</v>
      </c>
      <c r="B1223" s="2">
        <v>40521.56527777778</v>
      </c>
      <c r="C1223" s="3">
        <v>0.26874999999563443</v>
      </c>
      <c r="E1223" s="4" t="s">
        <v>1457</v>
      </c>
      <c r="F1223">
        <v>88</v>
      </c>
      <c r="H1223" t="s">
        <v>2079</v>
      </c>
      <c r="I1223" s="1">
        <v>1451.1</v>
      </c>
      <c r="J1223" s="5">
        <f t="shared" si="19"/>
        <v>7517687.6500000143</v>
      </c>
      <c r="K1223" s="6">
        <f>J1223/Table10[[#Totals],[Product Revenue]]</f>
        <v>0.87013725936001785</v>
      </c>
      <c r="L1223" t="str">
        <f>IF(Table10[[#This Row],[Cummuative %]]&lt;=0.8,"A",IF(Table10[[#This Row],[Cummuative %]]&lt;=0.95,"B","C"))</f>
        <v>B</v>
      </c>
    </row>
    <row r="1224" spans="1:12" x14ac:dyDescent="0.3">
      <c r="A1224" t="s">
        <v>879</v>
      </c>
      <c r="B1224" s="2">
        <v>40520.700694444444</v>
      </c>
      <c r="C1224" s="3">
        <v>1.1333333333313931</v>
      </c>
      <c r="E1224" s="4" t="s">
        <v>1577</v>
      </c>
      <c r="F1224">
        <v>88</v>
      </c>
      <c r="H1224" t="s">
        <v>2129</v>
      </c>
      <c r="I1224" s="1">
        <v>1450.4000000000005</v>
      </c>
      <c r="J1224" s="5">
        <f t="shared" ref="J1224:J1287" si="20">J1223+I1224</f>
        <v>7519138.0500000147</v>
      </c>
      <c r="K1224" s="6">
        <f>J1224/Table10[[#Totals],[Product Revenue]]</f>
        <v>0.87030513639079288</v>
      </c>
      <c r="L1224" t="str">
        <f>IF(Table10[[#This Row],[Cummuative %]]&lt;=0.8,"A",IF(Table10[[#This Row],[Cummuative %]]&lt;=0.95,"B","C"))</f>
        <v>B</v>
      </c>
    </row>
    <row r="1225" spans="1:12" x14ac:dyDescent="0.3">
      <c r="A1225" t="s">
        <v>581</v>
      </c>
      <c r="B1225" s="2">
        <v>40520.700694444444</v>
      </c>
      <c r="C1225" s="3">
        <v>1.1333333333313931</v>
      </c>
      <c r="E1225" s="4" t="s">
        <v>1798</v>
      </c>
      <c r="F1225">
        <v>88</v>
      </c>
      <c r="H1225" t="s">
        <v>1773</v>
      </c>
      <c r="I1225" s="1">
        <v>1448.5</v>
      </c>
      <c r="J1225" s="5">
        <f t="shared" si="20"/>
        <v>7520586.5500000147</v>
      </c>
      <c r="K1225" s="6">
        <f>J1225/Table10[[#Totals],[Product Revenue]]</f>
        <v>0.87047279350543549</v>
      </c>
      <c r="L1225" t="str">
        <f>IF(Table10[[#This Row],[Cummuative %]]&lt;=0.8,"A",IF(Table10[[#This Row],[Cummuative %]]&lt;=0.95,"B","C"))</f>
        <v>B</v>
      </c>
    </row>
    <row r="1226" spans="1:12" x14ac:dyDescent="0.3">
      <c r="A1226" t="s">
        <v>1609</v>
      </c>
      <c r="B1226" s="2">
        <v>40520.700694444444</v>
      </c>
      <c r="C1226" s="3">
        <v>1.1333333333313931</v>
      </c>
      <c r="E1226" s="4" t="s">
        <v>587</v>
      </c>
      <c r="F1226">
        <v>88</v>
      </c>
      <c r="H1226" t="s">
        <v>2130</v>
      </c>
      <c r="I1226" s="1">
        <v>1444.15</v>
      </c>
      <c r="J1226" s="5">
        <f t="shared" si="20"/>
        <v>7522030.7000000151</v>
      </c>
      <c r="K1226" s="6">
        <f>J1226/Table10[[#Totals],[Product Revenue]]</f>
        <v>0.87063994712788018</v>
      </c>
      <c r="L1226" t="str">
        <f>IF(Table10[[#This Row],[Cummuative %]]&lt;=0.8,"A",IF(Table10[[#This Row],[Cummuative %]]&lt;=0.95,"B","C"))</f>
        <v>B</v>
      </c>
    </row>
    <row r="1227" spans="1:12" x14ac:dyDescent="0.3">
      <c r="A1227" t="s">
        <v>817</v>
      </c>
      <c r="B1227" s="2">
        <v>40520.700694444444</v>
      </c>
      <c r="C1227" s="3">
        <v>1.1333333333313931</v>
      </c>
      <c r="E1227" s="4" t="s">
        <v>42</v>
      </c>
      <c r="F1227">
        <v>88</v>
      </c>
      <c r="H1227" t="s">
        <v>1613</v>
      </c>
      <c r="I1227" s="1">
        <v>1443.4000000000012</v>
      </c>
      <c r="J1227" s="5">
        <f t="shared" si="20"/>
        <v>7523474.1000000155</v>
      </c>
      <c r="K1227" s="6">
        <f>J1227/Table10[[#Totals],[Product Revenue]]</f>
        <v>0.8708070139413252</v>
      </c>
      <c r="L1227" t="str">
        <f>IF(Table10[[#This Row],[Cummuative %]]&lt;=0.8,"A",IF(Table10[[#This Row],[Cummuative %]]&lt;=0.95,"B","C"))</f>
        <v>B</v>
      </c>
    </row>
    <row r="1228" spans="1:12" x14ac:dyDescent="0.3">
      <c r="A1228" t="s">
        <v>488</v>
      </c>
      <c r="B1228" s="2">
        <v>40520.531944444447</v>
      </c>
      <c r="C1228" s="3">
        <v>1.3020833333284827</v>
      </c>
      <c r="E1228" s="4" t="s">
        <v>631</v>
      </c>
      <c r="F1228">
        <v>88</v>
      </c>
      <c r="H1228" t="s">
        <v>340</v>
      </c>
      <c r="I1228" s="1">
        <v>1438.5299999999993</v>
      </c>
      <c r="J1228" s="5">
        <f t="shared" si="20"/>
        <v>7524912.6300000157</v>
      </c>
      <c r="K1228" s="6">
        <f>J1228/Table10[[#Totals],[Product Revenue]]</f>
        <v>0.87097351707499915</v>
      </c>
      <c r="L1228" t="str">
        <f>IF(Table10[[#This Row],[Cummuative %]]&lt;=0.8,"A",IF(Table10[[#This Row],[Cummuative %]]&lt;=0.95,"B","C"))</f>
        <v>B</v>
      </c>
    </row>
    <row r="1229" spans="1:12" x14ac:dyDescent="0.3">
      <c r="A1229" t="s">
        <v>1072</v>
      </c>
      <c r="B1229" s="2">
        <v>40518.538194444445</v>
      </c>
      <c r="C1229" s="3">
        <v>3.2958333333299379</v>
      </c>
      <c r="E1229" s="4" t="s">
        <v>946</v>
      </c>
      <c r="F1229">
        <v>88</v>
      </c>
      <c r="H1229" t="s">
        <v>1411</v>
      </c>
      <c r="I1229" s="1">
        <v>1438.16</v>
      </c>
      <c r="J1229" s="5">
        <f t="shared" si="20"/>
        <v>7526350.7900000159</v>
      </c>
      <c r="K1229" s="6">
        <f>J1229/Table10[[#Totals],[Product Revenue]]</f>
        <v>0.87113997738290005</v>
      </c>
      <c r="L1229" t="str">
        <f>IF(Table10[[#This Row],[Cummuative %]]&lt;=0.8,"A",IF(Table10[[#This Row],[Cummuative %]]&lt;=0.95,"B","C"))</f>
        <v>B</v>
      </c>
    </row>
    <row r="1230" spans="1:12" x14ac:dyDescent="0.3">
      <c r="A1230" t="s">
        <v>1179</v>
      </c>
      <c r="B1230" s="2">
        <v>40517.509027777778</v>
      </c>
      <c r="C1230" s="3">
        <v>4.3249999999970896</v>
      </c>
      <c r="E1230" s="4" t="s">
        <v>1849</v>
      </c>
      <c r="F1230">
        <v>87</v>
      </c>
      <c r="H1230" t="s">
        <v>1710</v>
      </c>
      <c r="I1230" s="1">
        <v>1437.7500000000011</v>
      </c>
      <c r="J1230" s="5">
        <f t="shared" si="20"/>
        <v>7527788.5400000159</v>
      </c>
      <c r="K1230" s="6">
        <f>J1230/Table10[[#Totals],[Product Revenue]]</f>
        <v>0.87130639023521439</v>
      </c>
      <c r="L1230" t="str">
        <f>IF(Table10[[#This Row],[Cummuative %]]&lt;=0.8,"A",IF(Table10[[#This Row],[Cummuative %]]&lt;=0.95,"B","C"))</f>
        <v>B</v>
      </c>
    </row>
    <row r="1231" spans="1:12" x14ac:dyDescent="0.3">
      <c r="A1231" t="s">
        <v>1162</v>
      </c>
      <c r="B1231" s="2">
        <v>40517.509027777778</v>
      </c>
      <c r="C1231" s="3">
        <v>4.3249999999970896</v>
      </c>
      <c r="E1231" s="4" t="s">
        <v>2131</v>
      </c>
      <c r="F1231">
        <v>87</v>
      </c>
      <c r="H1231" t="s">
        <v>1779</v>
      </c>
      <c r="I1231" s="1">
        <v>1436.8000000000004</v>
      </c>
      <c r="J1231" s="5">
        <f t="shared" si="20"/>
        <v>7529225.3400000157</v>
      </c>
      <c r="K1231" s="6">
        <f>J1231/Table10[[#Totals],[Product Revenue]]</f>
        <v>0.87147269312946252</v>
      </c>
      <c r="L1231" t="str">
        <f>IF(Table10[[#This Row],[Cummuative %]]&lt;=0.8,"A",IF(Table10[[#This Row],[Cummuative %]]&lt;=0.95,"B","C"))</f>
        <v>B</v>
      </c>
    </row>
    <row r="1232" spans="1:12" x14ac:dyDescent="0.3">
      <c r="A1232" t="s">
        <v>904</v>
      </c>
      <c r="B1232" s="2">
        <v>40521.834027777775</v>
      </c>
      <c r="C1232" s="3">
        <v>0</v>
      </c>
      <c r="E1232" s="4" t="s">
        <v>2083</v>
      </c>
      <c r="F1232">
        <v>87</v>
      </c>
      <c r="H1232" t="s">
        <v>1812</v>
      </c>
      <c r="I1232" s="1">
        <v>1436.3999999999999</v>
      </c>
      <c r="J1232" s="5">
        <f t="shared" si="20"/>
        <v>7530661.7400000161</v>
      </c>
      <c r="K1232" s="6">
        <f>J1232/Table10[[#Totals],[Product Revenue]]</f>
        <v>0.87163894972557754</v>
      </c>
      <c r="L1232" t="str">
        <f>IF(Table10[[#This Row],[Cummuative %]]&lt;=0.8,"A",IF(Table10[[#This Row],[Cummuative %]]&lt;=0.95,"B","C"))</f>
        <v>B</v>
      </c>
    </row>
    <row r="1233" spans="1:12" x14ac:dyDescent="0.3">
      <c r="A1233" t="s">
        <v>2132</v>
      </c>
      <c r="B1233" s="2">
        <v>40520.525000000001</v>
      </c>
      <c r="C1233" s="3">
        <v>1.3090277777737356</v>
      </c>
      <c r="E1233" s="4" t="s">
        <v>1575</v>
      </c>
      <c r="F1233">
        <v>87</v>
      </c>
      <c r="H1233" t="s">
        <v>2133</v>
      </c>
      <c r="I1233" s="1">
        <v>1434.1800000000007</v>
      </c>
      <c r="J1233" s="5">
        <f t="shared" si="20"/>
        <v>7532095.9200000158</v>
      </c>
      <c r="K1233" s="6">
        <f>J1233/Table10[[#Totals],[Product Revenue]]</f>
        <v>0.87180494936705355</v>
      </c>
      <c r="L1233" t="str">
        <f>IF(Table10[[#This Row],[Cummuative %]]&lt;=0.8,"A",IF(Table10[[#This Row],[Cummuative %]]&lt;=0.95,"B","C"))</f>
        <v>B</v>
      </c>
    </row>
    <row r="1234" spans="1:12" x14ac:dyDescent="0.3">
      <c r="A1234" t="s">
        <v>2134</v>
      </c>
      <c r="B1234" s="2">
        <v>40520.525000000001</v>
      </c>
      <c r="C1234" s="3">
        <v>1.3090277777737356</v>
      </c>
      <c r="E1234" s="4" t="s">
        <v>1812</v>
      </c>
      <c r="F1234">
        <v>87</v>
      </c>
      <c r="H1234" t="s">
        <v>1976</v>
      </c>
      <c r="I1234" s="1">
        <v>1432.3799999999976</v>
      </c>
      <c r="J1234" s="5">
        <f t="shared" si="20"/>
        <v>7533528.3000000156</v>
      </c>
      <c r="K1234" s="6">
        <f>J1234/Table10[[#Totals],[Product Revenue]]</f>
        <v>0.87197074066693048</v>
      </c>
      <c r="L1234" t="str">
        <f>IF(Table10[[#This Row],[Cummuative %]]&lt;=0.8,"A",IF(Table10[[#This Row],[Cummuative %]]&lt;=0.95,"B","C"))</f>
        <v>B</v>
      </c>
    </row>
    <row r="1235" spans="1:12" x14ac:dyDescent="0.3">
      <c r="A1235" t="s">
        <v>1896</v>
      </c>
      <c r="B1235" s="2">
        <v>40520.525000000001</v>
      </c>
      <c r="C1235" s="3">
        <v>1.3090277777737356</v>
      </c>
      <c r="E1235" s="4" t="s">
        <v>1858</v>
      </c>
      <c r="F1235">
        <v>87</v>
      </c>
      <c r="H1235" t="s">
        <v>1990</v>
      </c>
      <c r="I1235" s="1">
        <v>1430.85</v>
      </c>
      <c r="J1235" s="5">
        <f t="shared" si="20"/>
        <v>7534959.1500000153</v>
      </c>
      <c r="K1235" s="6">
        <f>J1235/Table10[[#Totals],[Product Revenue]]</f>
        <v>0.87213635487644803</v>
      </c>
      <c r="L1235" t="str">
        <f>IF(Table10[[#This Row],[Cummuative %]]&lt;=0.8,"A",IF(Table10[[#This Row],[Cummuative %]]&lt;=0.95,"B","C"))</f>
        <v>B</v>
      </c>
    </row>
    <row r="1236" spans="1:12" x14ac:dyDescent="0.3">
      <c r="A1236" t="s">
        <v>2135</v>
      </c>
      <c r="B1236" s="2">
        <v>40515.43472222222</v>
      </c>
      <c r="C1236" s="3">
        <v>6.3993055555547471</v>
      </c>
      <c r="E1236" s="4" t="s">
        <v>1751</v>
      </c>
      <c r="F1236">
        <v>87</v>
      </c>
      <c r="H1236" t="s">
        <v>110</v>
      </c>
      <c r="I1236" s="1">
        <v>1429.3200000000018</v>
      </c>
      <c r="J1236" s="5">
        <f t="shared" si="20"/>
        <v>7536388.4700000156</v>
      </c>
      <c r="K1236" s="6">
        <f>J1236/Table10[[#Totals],[Product Revenue]]</f>
        <v>0.87230179199560642</v>
      </c>
      <c r="L1236" t="str">
        <f>IF(Table10[[#This Row],[Cummuative %]]&lt;=0.8,"A",IF(Table10[[#This Row],[Cummuative %]]&lt;=0.95,"B","C"))</f>
        <v>B</v>
      </c>
    </row>
    <row r="1237" spans="1:12" x14ac:dyDescent="0.3">
      <c r="A1237" t="s">
        <v>1611</v>
      </c>
      <c r="B1237" s="2">
        <v>40517.500694444447</v>
      </c>
      <c r="C1237" s="3">
        <v>4.3333333333284827</v>
      </c>
      <c r="E1237" s="4" t="s">
        <v>938</v>
      </c>
      <c r="F1237">
        <v>87</v>
      </c>
      <c r="H1237" t="s">
        <v>1238</v>
      </c>
      <c r="I1237" s="1">
        <v>1429.19</v>
      </c>
      <c r="J1237" s="5">
        <f t="shared" si="20"/>
        <v>7537817.660000016</v>
      </c>
      <c r="K1237" s="6">
        <f>J1237/Table10[[#Totals],[Product Revenue]]</f>
        <v>0.87246721406787164</v>
      </c>
      <c r="L1237" t="str">
        <f>IF(Table10[[#This Row],[Cummuative %]]&lt;=0.8,"A",IF(Table10[[#This Row],[Cummuative %]]&lt;=0.95,"B","C"))</f>
        <v>B</v>
      </c>
    </row>
    <row r="1238" spans="1:12" x14ac:dyDescent="0.3">
      <c r="A1238" t="s">
        <v>1047</v>
      </c>
      <c r="B1238" s="2">
        <v>40521.636111111111</v>
      </c>
      <c r="C1238" s="3">
        <v>0.19791666666424135</v>
      </c>
      <c r="E1238" s="4" t="s">
        <v>1039</v>
      </c>
      <c r="F1238">
        <v>87</v>
      </c>
      <c r="H1238" t="s">
        <v>2098</v>
      </c>
      <c r="I1238" s="1">
        <v>1425.200000000001</v>
      </c>
      <c r="J1238" s="5">
        <f t="shared" si="20"/>
        <v>7539242.8600000162</v>
      </c>
      <c r="K1238" s="6">
        <f>J1238/Table10[[#Totals],[Product Revenue]]</f>
        <v>0.87263217431625861</v>
      </c>
      <c r="L1238" t="str">
        <f>IF(Table10[[#This Row],[Cummuative %]]&lt;=0.8,"A",IF(Table10[[#This Row],[Cummuative %]]&lt;=0.95,"B","C"))</f>
        <v>B</v>
      </c>
    </row>
    <row r="1239" spans="1:12" x14ac:dyDescent="0.3">
      <c r="A1239" t="s">
        <v>1442</v>
      </c>
      <c r="B1239" s="2">
        <v>40517.614583333336</v>
      </c>
      <c r="C1239" s="3">
        <v>4.2194444444394321</v>
      </c>
      <c r="E1239" s="4" t="s">
        <v>346</v>
      </c>
      <c r="F1239">
        <v>87</v>
      </c>
      <c r="H1239" t="s">
        <v>1826</v>
      </c>
      <c r="I1239" s="1">
        <v>1423.5000000000007</v>
      </c>
      <c r="J1239" s="5">
        <f t="shared" si="20"/>
        <v>7540666.3600000162</v>
      </c>
      <c r="K1239" s="6">
        <f>J1239/Table10[[#Totals],[Product Revenue]]</f>
        <v>0.87279693779757972</v>
      </c>
      <c r="L1239" t="str">
        <f>IF(Table10[[#This Row],[Cummuative %]]&lt;=0.8,"A",IF(Table10[[#This Row],[Cummuative %]]&lt;=0.95,"B","C"))</f>
        <v>B</v>
      </c>
    </row>
    <row r="1240" spans="1:12" x14ac:dyDescent="0.3">
      <c r="A1240" t="s">
        <v>1864</v>
      </c>
      <c r="B1240" s="2">
        <v>40513.681250000001</v>
      </c>
      <c r="C1240" s="3">
        <v>8.1527777777737356</v>
      </c>
      <c r="E1240" s="4" t="s">
        <v>634</v>
      </c>
      <c r="F1240">
        <v>87</v>
      </c>
      <c r="H1240" t="s">
        <v>2136</v>
      </c>
      <c r="I1240" s="1">
        <v>1423.22</v>
      </c>
      <c r="J1240" s="5">
        <f t="shared" si="20"/>
        <v>7542089.5800000159</v>
      </c>
      <c r="K1240" s="6">
        <f>J1240/Table10[[#Totals],[Product Revenue]]</f>
        <v>0.87296166887020765</v>
      </c>
      <c r="L1240" t="str">
        <f>IF(Table10[[#This Row],[Cummuative %]]&lt;=0.8,"A",IF(Table10[[#This Row],[Cummuative %]]&lt;=0.95,"B","C"))</f>
        <v>B</v>
      </c>
    </row>
    <row r="1241" spans="1:12" x14ac:dyDescent="0.3">
      <c r="A1241" t="s">
        <v>1488</v>
      </c>
      <c r="B1241" s="2">
        <v>40521.56527777778</v>
      </c>
      <c r="C1241" s="3">
        <v>0.26874999999563443</v>
      </c>
      <c r="E1241" s="4" t="s">
        <v>710</v>
      </c>
      <c r="F1241">
        <v>86</v>
      </c>
      <c r="H1241" t="s">
        <v>2137</v>
      </c>
      <c r="I1241" s="1">
        <v>1422.75</v>
      </c>
      <c r="J1241" s="5">
        <f t="shared" si="20"/>
        <v>7543512.3300000159</v>
      </c>
      <c r="K1241" s="6">
        <f>J1241/Table10[[#Totals],[Product Revenue]]</f>
        <v>0.87312634554252921</v>
      </c>
      <c r="L1241" t="str">
        <f>IF(Table10[[#This Row],[Cummuative %]]&lt;=0.8,"A",IF(Table10[[#This Row],[Cummuative %]]&lt;=0.95,"B","C"))</f>
        <v>B</v>
      </c>
    </row>
    <row r="1242" spans="1:12" x14ac:dyDescent="0.3">
      <c r="A1242" t="s">
        <v>506</v>
      </c>
      <c r="B1242" s="2">
        <v>40521.636111111111</v>
      </c>
      <c r="C1242" s="3">
        <v>0.19791666666424135</v>
      </c>
      <c r="E1242" s="4" t="s">
        <v>2138</v>
      </c>
      <c r="F1242">
        <v>86</v>
      </c>
      <c r="H1242" t="s">
        <v>2139</v>
      </c>
      <c r="I1242" s="1">
        <v>1419.3</v>
      </c>
      <c r="J1242" s="5">
        <f t="shared" si="20"/>
        <v>7544931.6300000157</v>
      </c>
      <c r="K1242" s="6">
        <f>J1242/Table10[[#Totals],[Product Revenue]]</f>
        <v>0.87329062289345227</v>
      </c>
      <c r="L1242" t="str">
        <f>IF(Table10[[#This Row],[Cummuative %]]&lt;=0.8,"A",IF(Table10[[#This Row],[Cummuative %]]&lt;=0.95,"B","C"))</f>
        <v>B</v>
      </c>
    </row>
    <row r="1243" spans="1:12" x14ac:dyDescent="0.3">
      <c r="A1243" t="s">
        <v>1308</v>
      </c>
      <c r="B1243" s="2">
        <v>40515.47152777778</v>
      </c>
      <c r="C1243" s="3">
        <v>6.3624999999956344</v>
      </c>
      <c r="E1243" s="4" t="s">
        <v>2140</v>
      </c>
      <c r="F1243">
        <v>86</v>
      </c>
      <c r="H1243" t="s">
        <v>1739</v>
      </c>
      <c r="I1243" s="1">
        <v>1419.1900000000005</v>
      </c>
      <c r="J1243" s="5">
        <f t="shared" si="20"/>
        <v>7546350.8200000161</v>
      </c>
      <c r="K1243" s="6">
        <f>J1243/Table10[[#Totals],[Product Revenue]]</f>
        <v>0.87345488751238887</v>
      </c>
      <c r="L1243" t="str">
        <f>IF(Table10[[#This Row],[Cummuative %]]&lt;=0.8,"A",IF(Table10[[#This Row],[Cummuative %]]&lt;=0.95,"B","C"))</f>
        <v>B</v>
      </c>
    </row>
    <row r="1244" spans="1:12" x14ac:dyDescent="0.3">
      <c r="A1244" t="s">
        <v>330</v>
      </c>
      <c r="B1244" s="2">
        <v>40521.419444444444</v>
      </c>
      <c r="C1244" s="3">
        <v>0.41458333333139308</v>
      </c>
      <c r="E1244" s="4" t="s">
        <v>1807</v>
      </c>
      <c r="F1244">
        <v>86</v>
      </c>
      <c r="H1244" t="s">
        <v>1942</v>
      </c>
      <c r="I1244" s="1">
        <v>1416.100000000001</v>
      </c>
      <c r="J1244" s="5">
        <f t="shared" si="20"/>
        <v>7547766.9200000158</v>
      </c>
      <c r="K1244" s="6">
        <f>J1244/Table10[[#Totals],[Product Revenue]]</f>
        <v>0.87361879447824686</v>
      </c>
      <c r="L1244" t="str">
        <f>IF(Table10[[#This Row],[Cummuative %]]&lt;=0.8,"A",IF(Table10[[#This Row],[Cummuative %]]&lt;=0.95,"B","C"))</f>
        <v>B</v>
      </c>
    </row>
    <row r="1245" spans="1:12" x14ac:dyDescent="0.3">
      <c r="A1245" t="s">
        <v>545</v>
      </c>
      <c r="B1245" s="2">
        <v>40521.59652777778</v>
      </c>
      <c r="C1245" s="3">
        <v>0.23749999999563443</v>
      </c>
      <c r="E1245" s="4" t="s">
        <v>2141</v>
      </c>
      <c r="F1245">
        <v>86</v>
      </c>
      <c r="H1245" t="s">
        <v>2005</v>
      </c>
      <c r="I1245" s="1">
        <v>1413.75</v>
      </c>
      <c r="J1245" s="5">
        <f t="shared" si="20"/>
        <v>7549180.6700000158</v>
      </c>
      <c r="K1245" s="6">
        <f>J1245/Table10[[#Totals],[Product Revenue]]</f>
        <v>0.87378242944257267</v>
      </c>
      <c r="L1245" t="str">
        <f>IF(Table10[[#This Row],[Cummuative %]]&lt;=0.8,"A",IF(Table10[[#This Row],[Cummuative %]]&lt;=0.95,"B","C"))</f>
        <v>B</v>
      </c>
    </row>
    <row r="1246" spans="1:12" x14ac:dyDescent="0.3">
      <c r="A1246" t="s">
        <v>2142</v>
      </c>
      <c r="B1246" s="2">
        <v>40514.675000000003</v>
      </c>
      <c r="C1246" s="3">
        <v>7.1590277777722804</v>
      </c>
      <c r="E1246" s="4" t="s">
        <v>1946</v>
      </c>
      <c r="F1246">
        <v>86</v>
      </c>
      <c r="H1246" t="s">
        <v>1615</v>
      </c>
      <c r="I1246" s="1">
        <v>1411.45</v>
      </c>
      <c r="J1246" s="5">
        <f t="shared" si="20"/>
        <v>7550592.1200000159</v>
      </c>
      <c r="K1246" s="6">
        <f>J1246/Table10[[#Totals],[Product Revenue]]</f>
        <v>0.87394579819263285</v>
      </c>
      <c r="L1246" t="str">
        <f>IF(Table10[[#This Row],[Cummuative %]]&lt;=0.8,"A",IF(Table10[[#This Row],[Cummuative %]]&lt;=0.95,"B","C"))</f>
        <v>B</v>
      </c>
    </row>
    <row r="1247" spans="1:12" x14ac:dyDescent="0.3">
      <c r="A1247" t="s">
        <v>2143</v>
      </c>
      <c r="B1247" s="2">
        <v>40492.73541666667</v>
      </c>
      <c r="C1247" s="3">
        <v>29.098611111105129</v>
      </c>
      <c r="E1247" s="4" t="s">
        <v>1775</v>
      </c>
      <c r="F1247">
        <v>86</v>
      </c>
      <c r="H1247" t="s">
        <v>1646</v>
      </c>
      <c r="I1247" s="1">
        <v>1411.25</v>
      </c>
      <c r="J1247" s="5">
        <f t="shared" si="20"/>
        <v>7552003.3700000159</v>
      </c>
      <c r="K1247" s="6">
        <f>J1247/Table10[[#Totals],[Product Revenue]]</f>
        <v>0.87410914379362659</v>
      </c>
      <c r="L1247" t="str">
        <f>IF(Table10[[#This Row],[Cummuative %]]&lt;=0.8,"A",IF(Table10[[#This Row],[Cummuative %]]&lt;=0.95,"B","C"))</f>
        <v>B</v>
      </c>
    </row>
    <row r="1248" spans="1:12" x14ac:dyDescent="0.3">
      <c r="A1248" t="s">
        <v>2141</v>
      </c>
      <c r="B1248" s="2">
        <v>40492.73541666667</v>
      </c>
      <c r="C1248" s="3">
        <v>29.098611111105129</v>
      </c>
      <c r="E1248" s="4" t="s">
        <v>1604</v>
      </c>
      <c r="F1248">
        <v>86</v>
      </c>
      <c r="H1248" t="s">
        <v>2144</v>
      </c>
      <c r="I1248" s="1">
        <v>1409.1100000000006</v>
      </c>
      <c r="J1248" s="5">
        <f t="shared" si="20"/>
        <v>7553412.4800000163</v>
      </c>
      <c r="K1248" s="6">
        <f>J1248/Table10[[#Totals],[Product Revenue]]</f>
        <v>0.87427224169960793</v>
      </c>
      <c r="L1248" t="str">
        <f>IF(Table10[[#This Row],[Cummuative %]]&lt;=0.8,"A",IF(Table10[[#This Row],[Cummuative %]]&lt;=0.95,"B","C"))</f>
        <v>B</v>
      </c>
    </row>
    <row r="1249" spans="1:12" x14ac:dyDescent="0.3">
      <c r="A1249" t="s">
        <v>2145</v>
      </c>
      <c r="B1249" s="2">
        <v>40517.543749999997</v>
      </c>
      <c r="C1249" s="3">
        <v>4.2902777777781012</v>
      </c>
      <c r="E1249" s="4" t="s">
        <v>636</v>
      </c>
      <c r="F1249">
        <v>86</v>
      </c>
      <c r="H1249" t="s">
        <v>1456</v>
      </c>
      <c r="I1249" s="1">
        <v>1408.7</v>
      </c>
      <c r="J1249" s="5">
        <f t="shared" si="20"/>
        <v>7554821.1800000165</v>
      </c>
      <c r="K1249" s="6">
        <f>J1249/Table10[[#Totals],[Product Revenue]]</f>
        <v>0.87443529215000282</v>
      </c>
      <c r="L1249" t="str">
        <f>IF(Table10[[#This Row],[Cummuative %]]&lt;=0.8,"A",IF(Table10[[#This Row],[Cummuative %]]&lt;=0.95,"B","C"))</f>
        <v>B</v>
      </c>
    </row>
    <row r="1250" spans="1:12" x14ac:dyDescent="0.3">
      <c r="A1250" t="s">
        <v>1508</v>
      </c>
      <c r="B1250" s="2">
        <v>40515.51666666667</v>
      </c>
      <c r="C1250" s="3">
        <v>6.3173611111051287</v>
      </c>
      <c r="E1250" s="4" t="s">
        <v>2071</v>
      </c>
      <c r="F1250">
        <v>85</v>
      </c>
      <c r="H1250" t="s">
        <v>2146</v>
      </c>
      <c r="I1250" s="1">
        <v>1405.200000000001</v>
      </c>
      <c r="J1250" s="5">
        <f t="shared" si="20"/>
        <v>7556226.3800000167</v>
      </c>
      <c r="K1250" s="6">
        <f>J1250/Table10[[#Totals],[Product Revenue]]</f>
        <v>0.87459793749173276</v>
      </c>
      <c r="L1250" t="str">
        <f>IF(Table10[[#This Row],[Cummuative %]]&lt;=0.8,"A",IF(Table10[[#This Row],[Cummuative %]]&lt;=0.95,"B","C"))</f>
        <v>B</v>
      </c>
    </row>
    <row r="1251" spans="1:12" x14ac:dyDescent="0.3">
      <c r="A1251" t="s">
        <v>1928</v>
      </c>
      <c r="B1251" s="2">
        <v>40402.370833333334</v>
      </c>
      <c r="C1251" s="3">
        <v>119.46319444444089</v>
      </c>
      <c r="E1251" s="4" t="s">
        <v>1735</v>
      </c>
      <c r="F1251">
        <v>85</v>
      </c>
      <c r="H1251" t="s">
        <v>1796</v>
      </c>
      <c r="I1251" s="1">
        <v>1401.53</v>
      </c>
      <c r="J1251" s="5">
        <f t="shared" si="20"/>
        <v>7557627.9100000169</v>
      </c>
      <c r="K1251" s="6">
        <f>J1251/Table10[[#Totals],[Product Revenue]]</f>
        <v>0.87476015804809104</v>
      </c>
      <c r="L1251" t="str">
        <f>IF(Table10[[#This Row],[Cummuative %]]&lt;=0.8,"A",IF(Table10[[#This Row],[Cummuative %]]&lt;=0.95,"B","C"))</f>
        <v>B</v>
      </c>
    </row>
    <row r="1252" spans="1:12" x14ac:dyDescent="0.3">
      <c r="A1252" t="s">
        <v>1080</v>
      </c>
      <c r="B1252" s="2">
        <v>40521.636111111111</v>
      </c>
      <c r="C1252" s="3">
        <v>0.19791666666424135</v>
      </c>
      <c r="E1252" s="4" t="s">
        <v>2147</v>
      </c>
      <c r="F1252">
        <v>85</v>
      </c>
      <c r="H1252" t="s">
        <v>1639</v>
      </c>
      <c r="I1252" s="1">
        <v>1400.5500000000011</v>
      </c>
      <c r="J1252" s="5">
        <f t="shared" si="20"/>
        <v>7559028.4600000167</v>
      </c>
      <c r="K1252" s="6">
        <f>J1252/Table10[[#Totals],[Product Revenue]]</f>
        <v>0.87492226517402316</v>
      </c>
      <c r="L1252" t="str">
        <f>IF(Table10[[#This Row],[Cummuative %]]&lt;=0.8,"A",IF(Table10[[#This Row],[Cummuative %]]&lt;=0.95,"B","C"))</f>
        <v>B</v>
      </c>
    </row>
    <row r="1253" spans="1:12" x14ac:dyDescent="0.3">
      <c r="A1253" t="s">
        <v>2148</v>
      </c>
      <c r="B1253" s="2">
        <v>40510.62222222222</v>
      </c>
      <c r="C1253" s="3">
        <v>11.211805555554747</v>
      </c>
      <c r="E1253" s="4" t="s">
        <v>1931</v>
      </c>
      <c r="F1253">
        <v>85</v>
      </c>
      <c r="H1253" t="s">
        <v>2149</v>
      </c>
      <c r="I1253" s="1">
        <v>1397.5999999999997</v>
      </c>
      <c r="J1253" s="5">
        <f t="shared" si="20"/>
        <v>7560426.0600000164</v>
      </c>
      <c r="K1253" s="6">
        <f>J1253/Table10[[#Totals],[Product Revenue]]</f>
        <v>0.87508403085122322</v>
      </c>
      <c r="L1253" t="str">
        <f>IF(Table10[[#This Row],[Cummuative %]]&lt;=0.8,"A",IF(Table10[[#This Row],[Cummuative %]]&lt;=0.95,"B","C"))</f>
        <v>B</v>
      </c>
    </row>
    <row r="1254" spans="1:12" x14ac:dyDescent="0.3">
      <c r="A1254" t="s">
        <v>2150</v>
      </c>
      <c r="B1254" s="2">
        <v>40492.48333333333</v>
      </c>
      <c r="C1254" s="3">
        <v>29.350694444445253</v>
      </c>
      <c r="E1254" s="4" t="s">
        <v>2151</v>
      </c>
      <c r="F1254">
        <v>85</v>
      </c>
      <c r="H1254" t="s">
        <v>1899</v>
      </c>
      <c r="I1254" s="1">
        <v>1396.35</v>
      </c>
      <c r="J1254" s="5">
        <f t="shared" si="20"/>
        <v>7561822.410000016</v>
      </c>
      <c r="K1254" s="6">
        <f>J1254/Table10[[#Totals],[Product Revenue]]</f>
        <v>0.87524565184675729</v>
      </c>
      <c r="L1254" t="str">
        <f>IF(Table10[[#This Row],[Cummuative %]]&lt;=0.8,"A",IF(Table10[[#This Row],[Cummuative %]]&lt;=0.95,"B","C"))</f>
        <v>B</v>
      </c>
    </row>
    <row r="1255" spans="1:12" x14ac:dyDescent="0.3">
      <c r="A1255" t="s">
        <v>2152</v>
      </c>
      <c r="B1255" s="2">
        <v>40510.62222222222</v>
      </c>
      <c r="C1255" s="3">
        <v>11.211805555554747</v>
      </c>
      <c r="E1255" s="4" t="s">
        <v>1853</v>
      </c>
      <c r="F1255">
        <v>85</v>
      </c>
      <c r="H1255" t="s">
        <v>1221</v>
      </c>
      <c r="I1255" s="1">
        <v>1394.549999999999</v>
      </c>
      <c r="J1255" s="5">
        <f t="shared" si="20"/>
        <v>7563216.9600000158</v>
      </c>
      <c r="K1255" s="6">
        <f>J1255/Table10[[#Totals],[Product Revenue]]</f>
        <v>0.87540706450069217</v>
      </c>
      <c r="L1255" t="str">
        <f>IF(Table10[[#This Row],[Cummuative %]]&lt;=0.8,"A",IF(Table10[[#This Row],[Cummuative %]]&lt;=0.95,"B","C"))</f>
        <v>B</v>
      </c>
    </row>
    <row r="1256" spans="1:12" x14ac:dyDescent="0.3">
      <c r="A1256" t="s">
        <v>618</v>
      </c>
      <c r="B1256" s="2">
        <v>40521.56527777778</v>
      </c>
      <c r="C1256" s="3">
        <v>0.26874999999563443</v>
      </c>
      <c r="E1256" s="4" t="s">
        <v>1314</v>
      </c>
      <c r="F1256">
        <v>85</v>
      </c>
      <c r="H1256" t="s">
        <v>80</v>
      </c>
      <c r="I1256" s="1">
        <v>1394.4500000000007</v>
      </c>
      <c r="J1256" s="5">
        <f t="shared" si="20"/>
        <v>7564611.410000016</v>
      </c>
      <c r="K1256" s="6">
        <f>J1256/Table10[[#Totals],[Product Revenue]]</f>
        <v>0.87556846558009394</v>
      </c>
      <c r="L1256" t="str">
        <f>IF(Table10[[#This Row],[Cummuative %]]&lt;=0.8,"A",IF(Table10[[#This Row],[Cummuative %]]&lt;=0.95,"B","C"))</f>
        <v>B</v>
      </c>
    </row>
    <row r="1257" spans="1:12" x14ac:dyDescent="0.3">
      <c r="A1257" t="s">
        <v>2153</v>
      </c>
      <c r="B1257" s="2">
        <v>40521.636111111111</v>
      </c>
      <c r="C1257" s="3">
        <v>0.19791666666424135</v>
      </c>
      <c r="E1257" s="4" t="s">
        <v>1425</v>
      </c>
      <c r="F1257">
        <v>85</v>
      </c>
      <c r="H1257" t="s">
        <v>928</v>
      </c>
      <c r="I1257" s="1">
        <v>1393.15</v>
      </c>
      <c r="J1257" s="5">
        <f t="shared" si="20"/>
        <v>7566004.5600000164</v>
      </c>
      <c r="K1257" s="6">
        <f>J1257/Table10[[#Totals],[Product Revenue]]</f>
        <v>0.87572971619056295</v>
      </c>
      <c r="L1257" t="str">
        <f>IF(Table10[[#This Row],[Cummuative %]]&lt;=0.8,"A",IF(Table10[[#This Row],[Cummuative %]]&lt;=0.95,"B","C"))</f>
        <v>B</v>
      </c>
    </row>
    <row r="1258" spans="1:12" x14ac:dyDescent="0.3">
      <c r="A1258" t="s">
        <v>2154</v>
      </c>
      <c r="B1258" s="2">
        <v>40514.707638888889</v>
      </c>
      <c r="C1258" s="3">
        <v>7.1263888888861402</v>
      </c>
      <c r="E1258" s="4" t="s">
        <v>1095</v>
      </c>
      <c r="F1258">
        <v>85</v>
      </c>
      <c r="H1258" t="s">
        <v>1520</v>
      </c>
      <c r="I1258" s="1">
        <v>1392.299999999999</v>
      </c>
      <c r="J1258" s="5">
        <f t="shared" si="20"/>
        <v>7567396.8600000162</v>
      </c>
      <c r="K1258" s="6">
        <f>J1258/Table10[[#Totals],[Product Revenue]]</f>
        <v>0.87589086841749886</v>
      </c>
      <c r="L1258" t="str">
        <f>IF(Table10[[#This Row],[Cummuative %]]&lt;=0.8,"A",IF(Table10[[#This Row],[Cummuative %]]&lt;=0.95,"B","C"))</f>
        <v>B</v>
      </c>
    </row>
    <row r="1259" spans="1:12" x14ac:dyDescent="0.3">
      <c r="A1259" t="s">
        <v>2155</v>
      </c>
      <c r="B1259" s="2">
        <v>40520.51666666667</v>
      </c>
      <c r="C1259" s="3">
        <v>1.3173611111051287</v>
      </c>
      <c r="E1259" s="4" t="s">
        <v>1809</v>
      </c>
      <c r="F1259">
        <v>85</v>
      </c>
      <c r="H1259" t="s">
        <v>2156</v>
      </c>
      <c r="I1259" s="1">
        <v>1391.3500000000017</v>
      </c>
      <c r="J1259" s="5">
        <f t="shared" si="20"/>
        <v>7568788.2100000158</v>
      </c>
      <c r="K1259" s="6">
        <f>J1259/Table10[[#Totals],[Product Revenue]]</f>
        <v>0.87605191068636867</v>
      </c>
      <c r="L1259" t="str">
        <f>IF(Table10[[#This Row],[Cummuative %]]&lt;=0.8,"A",IF(Table10[[#This Row],[Cummuative %]]&lt;=0.95,"B","C"))</f>
        <v>B</v>
      </c>
    </row>
    <row r="1260" spans="1:12" x14ac:dyDescent="0.3">
      <c r="A1260" t="s">
        <v>902</v>
      </c>
      <c r="B1260" s="2">
        <v>40518.540972222225</v>
      </c>
      <c r="C1260" s="3">
        <v>3.2930555555503815</v>
      </c>
      <c r="E1260" s="4" t="s">
        <v>1723</v>
      </c>
      <c r="F1260">
        <v>85</v>
      </c>
      <c r="H1260" t="s">
        <v>2157</v>
      </c>
      <c r="I1260" s="1">
        <v>1391.25</v>
      </c>
      <c r="J1260" s="5">
        <f t="shared" si="20"/>
        <v>7570179.4600000158</v>
      </c>
      <c r="K1260" s="6">
        <f>J1260/Table10[[#Totals],[Product Revenue]]</f>
        <v>0.87621294138070516</v>
      </c>
      <c r="L1260" t="str">
        <f>IF(Table10[[#This Row],[Cummuative %]]&lt;=0.8,"A",IF(Table10[[#This Row],[Cummuative %]]&lt;=0.95,"B","C"))</f>
        <v>B</v>
      </c>
    </row>
    <row r="1261" spans="1:12" x14ac:dyDescent="0.3">
      <c r="A1261" t="s">
        <v>1719</v>
      </c>
      <c r="B1261" s="2">
        <v>40511.629861111112</v>
      </c>
      <c r="C1261" s="3">
        <v>10.204166666662786</v>
      </c>
      <c r="E1261" s="4" t="s">
        <v>2158</v>
      </c>
      <c r="F1261">
        <v>84</v>
      </c>
      <c r="H1261" t="s">
        <v>1674</v>
      </c>
      <c r="I1261" s="1">
        <v>1390.7100000000003</v>
      </c>
      <c r="J1261" s="5">
        <f t="shared" si="20"/>
        <v>7571570.1700000158</v>
      </c>
      <c r="K1261" s="6">
        <f>J1261/Table10[[#Totals],[Product Revenue]]</f>
        <v>0.876373909572562</v>
      </c>
      <c r="L1261" t="str">
        <f>IF(Table10[[#This Row],[Cummuative %]]&lt;=0.8,"A",IF(Table10[[#This Row],[Cummuative %]]&lt;=0.95,"B","C"))</f>
        <v>B</v>
      </c>
    </row>
    <row r="1262" spans="1:12" x14ac:dyDescent="0.3">
      <c r="A1262" t="s">
        <v>1539</v>
      </c>
      <c r="B1262" s="2">
        <v>40512.631249999999</v>
      </c>
      <c r="C1262" s="3">
        <v>9.202777777776646</v>
      </c>
      <c r="E1262" s="4" t="s">
        <v>2159</v>
      </c>
      <c r="F1262">
        <v>84</v>
      </c>
      <c r="H1262" t="s">
        <v>1109</v>
      </c>
      <c r="I1262" s="1">
        <v>1390.27</v>
      </c>
      <c r="J1262" s="5">
        <f t="shared" si="20"/>
        <v>7572960.4400000153</v>
      </c>
      <c r="K1262" s="6">
        <f>J1262/Table10[[#Totals],[Product Revenue]]</f>
        <v>0.87653482683647221</v>
      </c>
      <c r="L1262" t="str">
        <f>IF(Table10[[#This Row],[Cummuative %]]&lt;=0.8,"A",IF(Table10[[#This Row],[Cummuative %]]&lt;=0.95,"B","C"))</f>
        <v>B</v>
      </c>
    </row>
    <row r="1263" spans="1:12" x14ac:dyDescent="0.3">
      <c r="A1263" t="s">
        <v>2160</v>
      </c>
      <c r="B1263" s="2">
        <v>40520.443055555559</v>
      </c>
      <c r="C1263" s="3">
        <v>1.3909722222160781</v>
      </c>
      <c r="E1263" s="4" t="s">
        <v>1439</v>
      </c>
      <c r="F1263">
        <v>84</v>
      </c>
      <c r="H1263" t="s">
        <v>2161</v>
      </c>
      <c r="I1263" s="1">
        <v>1389</v>
      </c>
      <c r="J1263" s="5">
        <f t="shared" si="20"/>
        <v>7574349.4400000153</v>
      </c>
      <c r="K1263" s="6">
        <f>J1263/Table10[[#Totals],[Product Revenue]]</f>
        <v>0.87669559710380984</v>
      </c>
      <c r="L1263" t="str">
        <f>IF(Table10[[#This Row],[Cummuative %]]&lt;=0.8,"A",IF(Table10[[#This Row],[Cummuative %]]&lt;=0.95,"B","C"))</f>
        <v>B</v>
      </c>
    </row>
    <row r="1264" spans="1:12" x14ac:dyDescent="0.3">
      <c r="A1264" t="s">
        <v>2162</v>
      </c>
      <c r="B1264" s="2">
        <v>40515.586111111108</v>
      </c>
      <c r="C1264" s="3">
        <v>6.2479166666671517</v>
      </c>
      <c r="E1264" s="4" t="s">
        <v>2163</v>
      </c>
      <c r="F1264">
        <v>84</v>
      </c>
      <c r="H1264" t="s">
        <v>2164</v>
      </c>
      <c r="I1264" s="1">
        <v>1387.6000000000001</v>
      </c>
      <c r="J1264" s="5">
        <f t="shared" si="20"/>
        <v>7575737.0400000149</v>
      </c>
      <c r="K1264" s="6">
        <f>J1264/Table10[[#Totals],[Product Revenue]]</f>
        <v>0.87685620532768138</v>
      </c>
      <c r="L1264" t="str">
        <f>IF(Table10[[#This Row],[Cummuative %]]&lt;=0.8,"A",IF(Table10[[#This Row],[Cummuative %]]&lt;=0.95,"B","C"))</f>
        <v>B</v>
      </c>
    </row>
    <row r="1265" spans="1:12" x14ac:dyDescent="0.3">
      <c r="A1265" t="s">
        <v>2165</v>
      </c>
      <c r="B1265" s="2">
        <v>40518.625</v>
      </c>
      <c r="C1265" s="3">
        <v>3.2090277777751908</v>
      </c>
      <c r="E1265" s="4" t="s">
        <v>1820</v>
      </c>
      <c r="F1265">
        <v>84</v>
      </c>
      <c r="H1265" t="s">
        <v>2166</v>
      </c>
      <c r="I1265" s="1">
        <v>1387.0500000000006</v>
      </c>
      <c r="J1265" s="5">
        <f t="shared" si="20"/>
        <v>7577124.0900000148</v>
      </c>
      <c r="K1265" s="6">
        <f>J1265/Table10[[#Totals],[Product Revenue]]</f>
        <v>0.87701674989161993</v>
      </c>
      <c r="L1265" t="str">
        <f>IF(Table10[[#This Row],[Cummuative %]]&lt;=0.8,"A",IF(Table10[[#This Row],[Cummuative %]]&lt;=0.95,"B","C"))</f>
        <v>B</v>
      </c>
    </row>
    <row r="1266" spans="1:12" x14ac:dyDescent="0.3">
      <c r="A1266" t="s">
        <v>2167</v>
      </c>
      <c r="B1266" s="2">
        <v>40520.447916666664</v>
      </c>
      <c r="C1266" s="3">
        <v>1.3861111111109494</v>
      </c>
      <c r="E1266" s="4" t="s">
        <v>2078</v>
      </c>
      <c r="F1266">
        <v>84</v>
      </c>
      <c r="H1266" t="s">
        <v>2059</v>
      </c>
      <c r="I1266" s="1">
        <v>1387.0500000000004</v>
      </c>
      <c r="J1266" s="5">
        <f t="shared" si="20"/>
        <v>7578511.1400000146</v>
      </c>
      <c r="K1266" s="6">
        <f>J1266/Table10[[#Totals],[Product Revenue]]</f>
        <v>0.87717729445555837</v>
      </c>
      <c r="L1266" t="str">
        <f>IF(Table10[[#This Row],[Cummuative %]]&lt;=0.8,"A",IF(Table10[[#This Row],[Cummuative %]]&lt;=0.95,"B","C"))</f>
        <v>B</v>
      </c>
    </row>
    <row r="1267" spans="1:12" x14ac:dyDescent="0.3">
      <c r="A1267" t="s">
        <v>1983</v>
      </c>
      <c r="B1267" s="2">
        <v>40520.52847222222</v>
      </c>
      <c r="C1267" s="3">
        <v>1.3055555555547471</v>
      </c>
      <c r="E1267" s="4" t="s">
        <v>878</v>
      </c>
      <c r="F1267">
        <v>84</v>
      </c>
      <c r="H1267" t="s">
        <v>1939</v>
      </c>
      <c r="I1267" s="1">
        <v>1385.399999999998</v>
      </c>
      <c r="J1267" s="5">
        <f t="shared" si="20"/>
        <v>7579896.5400000149</v>
      </c>
      <c r="K1267" s="6">
        <f>J1267/Table10[[#Totals],[Product Revenue]]</f>
        <v>0.87733764803969783</v>
      </c>
      <c r="L1267" t="str">
        <f>IF(Table10[[#This Row],[Cummuative %]]&lt;=0.8,"A",IF(Table10[[#This Row],[Cummuative %]]&lt;=0.95,"B","C"))</f>
        <v>B</v>
      </c>
    </row>
    <row r="1268" spans="1:12" x14ac:dyDescent="0.3">
      <c r="A1268" t="s">
        <v>2168</v>
      </c>
      <c r="B1268" s="2">
        <v>40508.552777777775</v>
      </c>
      <c r="C1268" s="3">
        <v>13.28125</v>
      </c>
      <c r="E1268" s="4" t="s">
        <v>57</v>
      </c>
      <c r="F1268">
        <v>84</v>
      </c>
      <c r="H1268" t="s">
        <v>1688</v>
      </c>
      <c r="I1268" s="1">
        <v>1384.9500000000023</v>
      </c>
      <c r="J1268" s="5">
        <f t="shared" si="20"/>
        <v>7581281.4900000151</v>
      </c>
      <c r="K1268" s="6">
        <f>J1268/Table10[[#Totals],[Product Revenue]]</f>
        <v>0.87749794953843729</v>
      </c>
      <c r="L1268" t="str">
        <f>IF(Table10[[#This Row],[Cummuative %]]&lt;=0.8,"A",IF(Table10[[#This Row],[Cummuative %]]&lt;=0.95,"B","C"))</f>
        <v>B</v>
      </c>
    </row>
    <row r="1269" spans="1:12" x14ac:dyDescent="0.3">
      <c r="A1269" t="s">
        <v>2169</v>
      </c>
      <c r="B1269" s="2">
        <v>40240.495138888888</v>
      </c>
      <c r="C1269" s="3">
        <v>281.3388888888876</v>
      </c>
      <c r="E1269" s="4" t="s">
        <v>2170</v>
      </c>
      <c r="F1269">
        <v>83</v>
      </c>
      <c r="H1269" t="s">
        <v>2171</v>
      </c>
      <c r="I1269" s="1">
        <v>1381.9500000000014</v>
      </c>
      <c r="J1269" s="5">
        <f t="shared" si="20"/>
        <v>7582663.4400000153</v>
      </c>
      <c r="K1269" s="6">
        <f>J1269/Table10[[#Totals],[Product Revenue]]</f>
        <v>0.87765790380117825</v>
      </c>
      <c r="L1269" t="str">
        <f>IF(Table10[[#This Row],[Cummuative %]]&lt;=0.8,"A",IF(Table10[[#This Row],[Cummuative %]]&lt;=0.95,"B","C"))</f>
        <v>B</v>
      </c>
    </row>
    <row r="1270" spans="1:12" x14ac:dyDescent="0.3">
      <c r="A1270" t="s">
        <v>608</v>
      </c>
      <c r="B1270" s="2">
        <v>40507.618750000001</v>
      </c>
      <c r="C1270" s="3">
        <v>14.215277777773736</v>
      </c>
      <c r="E1270" s="4" t="s">
        <v>978</v>
      </c>
      <c r="F1270">
        <v>83</v>
      </c>
      <c r="H1270" t="s">
        <v>1974</v>
      </c>
      <c r="I1270" s="1">
        <v>1380.1999999999994</v>
      </c>
      <c r="J1270" s="5">
        <f t="shared" si="20"/>
        <v>7584043.6400000155</v>
      </c>
      <c r="K1270" s="6">
        <f>J1270/Table10[[#Totals],[Product Revenue]]</f>
        <v>0.87781765550958679</v>
      </c>
      <c r="L1270" t="str">
        <f>IF(Table10[[#This Row],[Cummuative %]]&lt;=0.8,"A",IF(Table10[[#This Row],[Cummuative %]]&lt;=0.95,"B","C"))</f>
        <v>B</v>
      </c>
    </row>
    <row r="1271" spans="1:12" x14ac:dyDescent="0.3">
      <c r="A1271" t="s">
        <v>2172</v>
      </c>
      <c r="B1271" s="2">
        <v>40386.65625</v>
      </c>
      <c r="C1271" s="3">
        <v>135.17777777777519</v>
      </c>
      <c r="E1271" s="4" t="s">
        <v>2173</v>
      </c>
      <c r="F1271">
        <v>83</v>
      </c>
      <c r="H1271" t="s">
        <v>2174</v>
      </c>
      <c r="I1271" s="1">
        <v>1378.3200000000002</v>
      </c>
      <c r="J1271" s="5">
        <f t="shared" si="20"/>
        <v>7585421.9600000158</v>
      </c>
      <c r="K1271" s="6">
        <f>J1271/Table10[[#Totals],[Product Revenue]]</f>
        <v>0.87797718961676952</v>
      </c>
      <c r="L1271" t="str">
        <f>IF(Table10[[#This Row],[Cummuative %]]&lt;=0.8,"A",IF(Table10[[#This Row],[Cummuative %]]&lt;=0.95,"B","C"))</f>
        <v>B</v>
      </c>
    </row>
    <row r="1272" spans="1:12" x14ac:dyDescent="0.3">
      <c r="A1272" t="s">
        <v>1492</v>
      </c>
      <c r="B1272" s="2">
        <v>40520.549305555556</v>
      </c>
      <c r="C1272" s="3">
        <v>1.2847222222189885</v>
      </c>
      <c r="E1272" s="4" t="s">
        <v>2145</v>
      </c>
      <c r="F1272">
        <v>83</v>
      </c>
      <c r="H1272" t="s">
        <v>1062</v>
      </c>
      <c r="I1272" s="1">
        <v>1377.91</v>
      </c>
      <c r="J1272" s="5">
        <f t="shared" si="20"/>
        <v>7586799.8700000159</v>
      </c>
      <c r="K1272" s="6">
        <f>J1272/Table10[[#Totals],[Product Revenue]]</f>
        <v>0.87813667626836578</v>
      </c>
      <c r="L1272" t="str">
        <f>IF(Table10[[#This Row],[Cummuative %]]&lt;=0.8,"A",IF(Table10[[#This Row],[Cummuative %]]&lt;=0.95,"B","C"))</f>
        <v>B</v>
      </c>
    </row>
    <row r="1273" spans="1:12" x14ac:dyDescent="0.3">
      <c r="A1273" t="s">
        <v>2102</v>
      </c>
      <c r="B1273" s="2">
        <v>40503.64166666667</v>
      </c>
      <c r="C1273" s="3">
        <v>18.192361111105129</v>
      </c>
      <c r="E1273" s="4" t="s">
        <v>2175</v>
      </c>
      <c r="F1273">
        <v>83</v>
      </c>
      <c r="H1273" t="s">
        <v>2015</v>
      </c>
      <c r="I1273" s="1">
        <v>1377.62</v>
      </c>
      <c r="J1273" s="5">
        <f t="shared" si="20"/>
        <v>7588177.4900000161</v>
      </c>
      <c r="K1273" s="6">
        <f>J1273/Table10[[#Totals],[Product Revenue]]</f>
        <v>0.87829612935381551</v>
      </c>
      <c r="L1273" t="str">
        <f>IF(Table10[[#This Row],[Cummuative %]]&lt;=0.8,"A",IF(Table10[[#This Row],[Cummuative %]]&lt;=0.95,"B","C"))</f>
        <v>B</v>
      </c>
    </row>
    <row r="1274" spans="1:12" x14ac:dyDescent="0.3">
      <c r="A1274" t="s">
        <v>1053</v>
      </c>
      <c r="B1274" s="2">
        <v>40520.549305555556</v>
      </c>
      <c r="C1274" s="3">
        <v>1.2847222222189885</v>
      </c>
      <c r="E1274" s="4" t="s">
        <v>2176</v>
      </c>
      <c r="F1274">
        <v>83</v>
      </c>
      <c r="H1274" t="s">
        <v>2057</v>
      </c>
      <c r="I1274" s="1">
        <v>1374.1500000000012</v>
      </c>
      <c r="J1274" s="5">
        <f t="shared" si="20"/>
        <v>7589551.6400000164</v>
      </c>
      <c r="K1274" s="6">
        <f>J1274/Table10[[#Totals],[Product Revenue]]</f>
        <v>0.87845518080296014</v>
      </c>
      <c r="L1274" t="str">
        <f>IF(Table10[[#This Row],[Cummuative %]]&lt;=0.8,"A",IF(Table10[[#This Row],[Cummuative %]]&lt;=0.95,"B","C"))</f>
        <v>B</v>
      </c>
    </row>
    <row r="1275" spans="1:12" x14ac:dyDescent="0.3">
      <c r="A1275" t="s">
        <v>1108</v>
      </c>
      <c r="B1275" s="2">
        <v>40514.755555555559</v>
      </c>
      <c r="C1275" s="3">
        <v>7.0784722222160781</v>
      </c>
      <c r="E1275" s="4" t="s">
        <v>2162</v>
      </c>
      <c r="F1275">
        <v>83</v>
      </c>
      <c r="H1275" t="s">
        <v>2177</v>
      </c>
      <c r="I1275" s="1">
        <v>1371.4699999999998</v>
      </c>
      <c r="J1275" s="5">
        <f t="shared" si="20"/>
        <v>7590923.1100000162</v>
      </c>
      <c r="K1275" s="6">
        <f>J1275/Table10[[#Totals],[Product Revenue]]</f>
        <v>0.87861392205461275</v>
      </c>
      <c r="L1275" t="str">
        <f>IF(Table10[[#This Row],[Cummuative %]]&lt;=0.8,"A",IF(Table10[[#This Row],[Cummuative %]]&lt;=0.95,"B","C"))</f>
        <v>B</v>
      </c>
    </row>
    <row r="1276" spans="1:12" x14ac:dyDescent="0.3">
      <c r="A1276" t="s">
        <v>278</v>
      </c>
      <c r="B1276" s="2">
        <v>40520.549305555556</v>
      </c>
      <c r="C1276" s="3">
        <v>1.2847222222189885</v>
      </c>
      <c r="E1276" s="4" t="s">
        <v>626</v>
      </c>
      <c r="F1276">
        <v>83</v>
      </c>
      <c r="H1276" t="s">
        <v>1788</v>
      </c>
      <c r="I1276" s="1">
        <v>1369.85</v>
      </c>
      <c r="J1276" s="5">
        <f t="shared" si="20"/>
        <v>7592292.9600000158</v>
      </c>
      <c r="K1276" s="6">
        <f>J1276/Table10[[#Totals],[Product Revenue]]</f>
        <v>0.87877247579882611</v>
      </c>
      <c r="L1276" t="str">
        <f>IF(Table10[[#This Row],[Cummuative %]]&lt;=0.8,"A",IF(Table10[[#This Row],[Cummuative %]]&lt;=0.95,"B","C"))</f>
        <v>B</v>
      </c>
    </row>
    <row r="1277" spans="1:12" x14ac:dyDescent="0.3">
      <c r="A1277" t="s">
        <v>2178</v>
      </c>
      <c r="B1277" s="2">
        <v>40497.529861111114</v>
      </c>
      <c r="C1277" s="3">
        <v>24.304166666661331</v>
      </c>
      <c r="E1277" s="4" t="s">
        <v>2179</v>
      </c>
      <c r="F1277">
        <v>82</v>
      </c>
      <c r="H1277" t="s">
        <v>1340</v>
      </c>
      <c r="I1277" s="1">
        <v>1369.25</v>
      </c>
      <c r="J1277" s="5">
        <f t="shared" si="20"/>
        <v>7593662.2100000158</v>
      </c>
      <c r="K1277" s="6">
        <f>J1277/Table10[[#Totals],[Product Revenue]]</f>
        <v>0.87893096009583982</v>
      </c>
      <c r="L1277" t="str">
        <f>IF(Table10[[#This Row],[Cummuative %]]&lt;=0.8,"A",IF(Table10[[#This Row],[Cummuative %]]&lt;=0.95,"B","C"))</f>
        <v>B</v>
      </c>
    </row>
    <row r="1278" spans="1:12" x14ac:dyDescent="0.3">
      <c r="A1278" t="s">
        <v>1051</v>
      </c>
      <c r="B1278" s="2">
        <v>40520.549305555556</v>
      </c>
      <c r="C1278" s="3">
        <v>1.2847222222189885</v>
      </c>
      <c r="E1278" s="4" t="s">
        <v>2180</v>
      </c>
      <c r="F1278">
        <v>82</v>
      </c>
      <c r="H1278" t="s">
        <v>1817</v>
      </c>
      <c r="I1278" s="1">
        <v>1368.8000000000022</v>
      </c>
      <c r="J1278" s="5">
        <f t="shared" si="20"/>
        <v>7595031.0100000156</v>
      </c>
      <c r="K1278" s="6">
        <f>J1278/Table10[[#Totals],[Product Revenue]]</f>
        <v>0.87908939230745364</v>
      </c>
      <c r="L1278" t="str">
        <f>IF(Table10[[#This Row],[Cummuative %]]&lt;=0.8,"A",IF(Table10[[#This Row],[Cummuative %]]&lt;=0.95,"B","C"))</f>
        <v>B</v>
      </c>
    </row>
    <row r="1279" spans="1:12" x14ac:dyDescent="0.3">
      <c r="A1279" t="s">
        <v>633</v>
      </c>
      <c r="B1279" s="2">
        <v>40520.453472222223</v>
      </c>
      <c r="C1279" s="3">
        <v>1.3805555555518367</v>
      </c>
      <c r="E1279" s="4" t="s">
        <v>2007</v>
      </c>
      <c r="F1279">
        <v>82</v>
      </c>
      <c r="H1279" t="s">
        <v>2181</v>
      </c>
      <c r="I1279" s="1">
        <v>1367.45</v>
      </c>
      <c r="J1279" s="5">
        <f t="shared" si="20"/>
        <v>7596398.4600000158</v>
      </c>
      <c r="K1279" s="6">
        <f>J1279/Table10[[#Totals],[Product Revenue]]</f>
        <v>0.87924766826286826</v>
      </c>
      <c r="L1279" t="str">
        <f>IF(Table10[[#This Row],[Cummuative %]]&lt;=0.8,"A",IF(Table10[[#This Row],[Cummuative %]]&lt;=0.95,"B","C"))</f>
        <v>B</v>
      </c>
    </row>
    <row r="1280" spans="1:12" x14ac:dyDescent="0.3">
      <c r="A1280" t="s">
        <v>1338</v>
      </c>
      <c r="B1280" s="2">
        <v>40520.504166666666</v>
      </c>
      <c r="C1280" s="3">
        <v>1.3298611111094942</v>
      </c>
      <c r="E1280" s="4" t="s">
        <v>1962</v>
      </c>
      <c r="F1280">
        <v>82</v>
      </c>
      <c r="H1280" t="s">
        <v>2103</v>
      </c>
      <c r="I1280" s="1">
        <v>1366.3999999999994</v>
      </c>
      <c r="J1280" s="5">
        <f t="shared" si="20"/>
        <v>7597764.8600000162</v>
      </c>
      <c r="K1280" s="6">
        <f>J1280/Table10[[#Totals],[Product Revenue]]</f>
        <v>0.87940582268568335</v>
      </c>
      <c r="L1280" t="str">
        <f>IF(Table10[[#This Row],[Cummuative %]]&lt;=0.8,"A",IF(Table10[[#This Row],[Cummuative %]]&lt;=0.95,"B","C"))</f>
        <v>B</v>
      </c>
    </row>
    <row r="1281" spans="1:12" x14ac:dyDescent="0.3">
      <c r="A1281" t="s">
        <v>1801</v>
      </c>
      <c r="B1281" s="2">
        <v>40510.499305555553</v>
      </c>
      <c r="C1281" s="3">
        <v>11.334722222221899</v>
      </c>
      <c r="E1281" s="4" t="s">
        <v>2182</v>
      </c>
      <c r="F1281">
        <v>82</v>
      </c>
      <c r="H1281" t="s">
        <v>1509</v>
      </c>
      <c r="I1281" s="1">
        <v>1366.3799999999997</v>
      </c>
      <c r="J1281" s="5">
        <f t="shared" si="20"/>
        <v>7599131.2400000161</v>
      </c>
      <c r="K1281" s="6">
        <f>J1281/Table10[[#Totals],[Product Revenue]]</f>
        <v>0.87956397479359172</v>
      </c>
      <c r="L1281" t="str">
        <f>IF(Table10[[#This Row],[Cummuative %]]&lt;=0.8,"A",IF(Table10[[#This Row],[Cummuative %]]&lt;=0.95,"B","C"))</f>
        <v>B</v>
      </c>
    </row>
    <row r="1282" spans="1:12" x14ac:dyDescent="0.3">
      <c r="A1282" t="s">
        <v>1696</v>
      </c>
      <c r="B1282" s="2">
        <v>40520.444444444445</v>
      </c>
      <c r="C1282" s="3">
        <v>1.3895833333299379</v>
      </c>
      <c r="E1282" s="4" t="s">
        <v>1094</v>
      </c>
      <c r="F1282">
        <v>82</v>
      </c>
      <c r="H1282" t="s">
        <v>1905</v>
      </c>
      <c r="I1282" s="1">
        <v>1365.6500000000003</v>
      </c>
      <c r="J1282" s="5">
        <f t="shared" si="20"/>
        <v>7600496.8900000164</v>
      </c>
      <c r="K1282" s="6">
        <f>J1282/Table10[[#Totals],[Product Revenue]]</f>
        <v>0.87972204240740715</v>
      </c>
      <c r="L1282" t="str">
        <f>IF(Table10[[#This Row],[Cummuative %]]&lt;=0.8,"A",IF(Table10[[#This Row],[Cummuative %]]&lt;=0.95,"B","C"))</f>
        <v>B</v>
      </c>
    </row>
    <row r="1283" spans="1:12" x14ac:dyDescent="0.3">
      <c r="A1283" t="s">
        <v>2029</v>
      </c>
      <c r="B1283" s="2">
        <v>40519.611805555556</v>
      </c>
      <c r="C1283" s="3">
        <v>2.2222222222189885</v>
      </c>
      <c r="E1283" s="4" t="s">
        <v>1185</v>
      </c>
      <c r="F1283">
        <v>82</v>
      </c>
      <c r="H1283" t="s">
        <v>2183</v>
      </c>
      <c r="I1283" s="1">
        <v>1359.95</v>
      </c>
      <c r="J1283" s="5">
        <f t="shared" si="20"/>
        <v>7601856.8400000166</v>
      </c>
      <c r="K1283" s="6">
        <f>J1283/Table10[[#Totals],[Product Revenue]]</f>
        <v>0.87987945027282533</v>
      </c>
      <c r="L1283" t="str">
        <f>IF(Table10[[#This Row],[Cummuative %]]&lt;=0.8,"A",IF(Table10[[#This Row],[Cummuative %]]&lt;=0.95,"B","C"))</f>
        <v>B</v>
      </c>
    </row>
    <row r="1284" spans="1:12" x14ac:dyDescent="0.3">
      <c r="A1284" t="s">
        <v>2184</v>
      </c>
      <c r="B1284" s="2">
        <v>40517.629166666666</v>
      </c>
      <c r="C1284" s="3">
        <v>4.2048611111094942</v>
      </c>
      <c r="E1284" s="4" t="s">
        <v>389</v>
      </c>
      <c r="F1284">
        <v>82</v>
      </c>
      <c r="H1284" t="s">
        <v>1685</v>
      </c>
      <c r="I1284" s="1">
        <v>1358.3999999999985</v>
      </c>
      <c r="J1284" s="5">
        <f t="shared" si="20"/>
        <v>7603215.240000017</v>
      </c>
      <c r="K1284" s="6">
        <f>J1284/Table10[[#Totals],[Product Revenue]]</f>
        <v>0.88003667873297753</v>
      </c>
      <c r="L1284" t="str">
        <f>IF(Table10[[#This Row],[Cummuative %]]&lt;=0.8,"A",IF(Table10[[#This Row],[Cummuative %]]&lt;=0.95,"B","C"))</f>
        <v>B</v>
      </c>
    </row>
    <row r="1285" spans="1:12" x14ac:dyDescent="0.3">
      <c r="A1285" t="s">
        <v>1239</v>
      </c>
      <c r="B1285" s="2">
        <v>40520.609722222223</v>
      </c>
      <c r="C1285" s="3">
        <v>1.2243055555518367</v>
      </c>
      <c r="E1285" s="4" t="s">
        <v>224</v>
      </c>
      <c r="F1285">
        <v>82</v>
      </c>
      <c r="H1285" t="s">
        <v>2185</v>
      </c>
      <c r="I1285" s="1">
        <v>1353.9000000000008</v>
      </c>
      <c r="J1285" s="5">
        <f t="shared" si="20"/>
        <v>7604569.1400000174</v>
      </c>
      <c r="K1285" s="6">
        <f>J1285/Table10[[#Totals],[Product Revenue]]</f>
        <v>0.88019338633913191</v>
      </c>
      <c r="L1285" t="str">
        <f>IF(Table10[[#This Row],[Cummuative %]]&lt;=0.8,"A",IF(Table10[[#This Row],[Cummuative %]]&lt;=0.95,"B","C"))</f>
        <v>B</v>
      </c>
    </row>
    <row r="1286" spans="1:12" x14ac:dyDescent="0.3">
      <c r="A1286" t="s">
        <v>1421</v>
      </c>
      <c r="B1286" s="2">
        <v>40521.588888888888</v>
      </c>
      <c r="C1286" s="3">
        <v>0.24513888888759539</v>
      </c>
      <c r="E1286" s="4" t="s">
        <v>2186</v>
      </c>
      <c r="F1286">
        <v>81</v>
      </c>
      <c r="H1286" t="s">
        <v>2187</v>
      </c>
      <c r="I1286" s="1">
        <v>1353.1800000000005</v>
      </c>
      <c r="J1286" s="5">
        <f t="shared" si="20"/>
        <v>7605922.3200000171</v>
      </c>
      <c r="K1286" s="6">
        <f>J1286/Table10[[#Totals],[Product Revenue]]</f>
        <v>0.88035001060864659</v>
      </c>
      <c r="L1286" t="str">
        <f>IF(Table10[[#This Row],[Cummuative %]]&lt;=0.8,"A",IF(Table10[[#This Row],[Cummuative %]]&lt;=0.95,"B","C"))</f>
        <v>B</v>
      </c>
    </row>
    <row r="1287" spans="1:12" x14ac:dyDescent="0.3">
      <c r="A1287" t="s">
        <v>867</v>
      </c>
      <c r="B1287" s="2">
        <v>40521.811111111114</v>
      </c>
      <c r="C1287" s="3">
        <v>2.2916666661330964E-2</v>
      </c>
      <c r="E1287" s="4" t="s">
        <v>2188</v>
      </c>
      <c r="F1287">
        <v>81</v>
      </c>
      <c r="H1287" t="s">
        <v>2189</v>
      </c>
      <c r="I1287" s="1">
        <v>1351.5500000000015</v>
      </c>
      <c r="J1287" s="5">
        <f t="shared" si="20"/>
        <v>7607273.8700000169</v>
      </c>
      <c r="K1287" s="6">
        <f>J1287/Table10[[#Totals],[Product Revenue]]</f>
        <v>0.88050644621326868</v>
      </c>
      <c r="L1287" t="str">
        <f>IF(Table10[[#This Row],[Cummuative %]]&lt;=0.8,"A",IF(Table10[[#This Row],[Cummuative %]]&lt;=0.95,"B","C"))</f>
        <v>B</v>
      </c>
    </row>
    <row r="1288" spans="1:12" x14ac:dyDescent="0.3">
      <c r="A1288" t="s">
        <v>664</v>
      </c>
      <c r="B1288" s="2">
        <v>40521.673611111109</v>
      </c>
      <c r="C1288" s="3">
        <v>0.16041666666569654</v>
      </c>
      <c r="E1288" s="4" t="s">
        <v>1908</v>
      </c>
      <c r="F1288">
        <v>81</v>
      </c>
      <c r="H1288" t="s">
        <v>1819</v>
      </c>
      <c r="I1288" s="1">
        <v>1351.5499999999997</v>
      </c>
      <c r="J1288" s="5">
        <f t="shared" ref="J1288:J1351" si="21">J1287+I1288</f>
        <v>7608625.4200000167</v>
      </c>
      <c r="K1288" s="6">
        <f>J1288/Table10[[#Totals],[Product Revenue]]</f>
        <v>0.88066288181789076</v>
      </c>
      <c r="L1288" t="str">
        <f>IF(Table10[[#This Row],[Cummuative %]]&lt;=0.8,"A",IF(Table10[[#This Row],[Cummuative %]]&lt;=0.95,"B","C"))</f>
        <v>B</v>
      </c>
    </row>
    <row r="1289" spans="1:12" x14ac:dyDescent="0.3">
      <c r="A1289" t="s">
        <v>2190</v>
      </c>
      <c r="B1289" s="2">
        <v>40520.531944444447</v>
      </c>
      <c r="C1289" s="3">
        <v>1.3020833333284827</v>
      </c>
      <c r="E1289" s="4" t="s">
        <v>2064</v>
      </c>
      <c r="F1289">
        <v>81</v>
      </c>
      <c r="H1289" t="s">
        <v>2191</v>
      </c>
      <c r="I1289" s="1">
        <v>1351.44</v>
      </c>
      <c r="J1289" s="5">
        <f t="shared" si="21"/>
        <v>7609976.8600000171</v>
      </c>
      <c r="K1289" s="6">
        <f>J1289/Table10[[#Totals],[Product Revenue]]</f>
        <v>0.88081930469052627</v>
      </c>
      <c r="L1289" t="str">
        <f>IF(Table10[[#This Row],[Cummuative %]]&lt;=0.8,"A",IF(Table10[[#This Row],[Cummuative %]]&lt;=0.95,"B","C"))</f>
        <v>B</v>
      </c>
    </row>
    <row r="1290" spans="1:12" x14ac:dyDescent="0.3">
      <c r="A1290" t="s">
        <v>1582</v>
      </c>
      <c r="B1290" s="2">
        <v>40521.703472222223</v>
      </c>
      <c r="C1290" s="3">
        <v>0.13055555555183673</v>
      </c>
      <c r="E1290" s="4" t="s">
        <v>2190</v>
      </c>
      <c r="F1290">
        <v>81</v>
      </c>
      <c r="H1290" t="s">
        <v>2192</v>
      </c>
      <c r="I1290" s="1">
        <v>1349.5199999999998</v>
      </c>
      <c r="J1290" s="5">
        <f t="shared" si="21"/>
        <v>7611326.3800000167</v>
      </c>
      <c r="K1290" s="6">
        <f>J1290/Table10[[#Totals],[Product Revenue]]</f>
        <v>0.88097550533212265</v>
      </c>
      <c r="L1290" t="str">
        <f>IF(Table10[[#This Row],[Cummuative %]]&lt;=0.8,"A",IF(Table10[[#This Row],[Cummuative %]]&lt;=0.95,"B","C"))</f>
        <v>B</v>
      </c>
    </row>
    <row r="1291" spans="1:12" x14ac:dyDescent="0.3">
      <c r="A1291" t="s">
        <v>1707</v>
      </c>
      <c r="B1291" s="2">
        <v>40518.642361111109</v>
      </c>
      <c r="C1291" s="3">
        <v>3.1916666666656965</v>
      </c>
      <c r="E1291" s="4" t="s">
        <v>1909</v>
      </c>
      <c r="F1291">
        <v>81</v>
      </c>
      <c r="H1291" t="s">
        <v>2193</v>
      </c>
      <c r="I1291" s="1">
        <v>1347.6000000000004</v>
      </c>
      <c r="J1291" s="5">
        <f t="shared" si="21"/>
        <v>7612673.9800000163</v>
      </c>
      <c r="K1291" s="6">
        <f>J1291/Table10[[#Totals],[Product Revenue]]</f>
        <v>0.88113148374268002</v>
      </c>
      <c r="L1291" t="str">
        <f>IF(Table10[[#This Row],[Cummuative %]]&lt;=0.8,"A",IF(Table10[[#This Row],[Cummuative %]]&lt;=0.95,"B","C"))</f>
        <v>B</v>
      </c>
    </row>
    <row r="1292" spans="1:12" x14ac:dyDescent="0.3">
      <c r="A1292" t="s">
        <v>167</v>
      </c>
      <c r="B1292" s="2">
        <v>40521.703472222223</v>
      </c>
      <c r="C1292" s="3">
        <v>0.13055555555183673</v>
      </c>
      <c r="E1292" s="4" t="s">
        <v>2082</v>
      </c>
      <c r="F1292">
        <v>81</v>
      </c>
      <c r="H1292" t="s">
        <v>1352</v>
      </c>
      <c r="I1292" s="1">
        <v>1346.600000000002</v>
      </c>
      <c r="J1292" s="5">
        <f t="shared" si="21"/>
        <v>7614020.5800000159</v>
      </c>
      <c r="K1292" s="6">
        <f>J1292/Table10[[#Totals],[Product Revenue]]</f>
        <v>0.8812873464079044</v>
      </c>
      <c r="L1292" t="str">
        <f>IF(Table10[[#This Row],[Cummuative %]]&lt;=0.8,"A",IF(Table10[[#This Row],[Cummuative %]]&lt;=0.95,"B","C"))</f>
        <v>B</v>
      </c>
    </row>
    <row r="1293" spans="1:12" x14ac:dyDescent="0.3">
      <c r="A1293" t="s">
        <v>913</v>
      </c>
      <c r="B1293" s="2">
        <v>40521.807638888888</v>
      </c>
      <c r="C1293" s="3">
        <v>2.6388888887595385E-2</v>
      </c>
      <c r="E1293" s="4" t="s">
        <v>2194</v>
      </c>
      <c r="F1293">
        <v>81</v>
      </c>
      <c r="H1293" t="s">
        <v>2195</v>
      </c>
      <c r="I1293" s="1">
        <v>1343.0700000000002</v>
      </c>
      <c r="J1293" s="5">
        <f t="shared" si="21"/>
        <v>7615363.6500000162</v>
      </c>
      <c r="K1293" s="6">
        <f>J1293/Table10[[#Totals],[Product Revenue]]</f>
        <v>0.88144280049210399</v>
      </c>
      <c r="L1293" t="str">
        <f>IF(Table10[[#This Row],[Cummuative %]]&lt;=0.8,"A",IF(Table10[[#This Row],[Cummuative %]]&lt;=0.95,"B","C"))</f>
        <v>B</v>
      </c>
    </row>
    <row r="1294" spans="1:12" x14ac:dyDescent="0.3">
      <c r="A1294" t="s">
        <v>649</v>
      </c>
      <c r="B1294" s="2">
        <v>40521.807638888888</v>
      </c>
      <c r="C1294" s="3">
        <v>2.6388888887595385E-2</v>
      </c>
      <c r="E1294" s="4" t="s">
        <v>1826</v>
      </c>
      <c r="F1294">
        <v>81</v>
      </c>
      <c r="H1294" t="s">
        <v>1797</v>
      </c>
      <c r="I1294" s="1">
        <v>1342.9800000000002</v>
      </c>
      <c r="J1294" s="5">
        <f t="shared" si="21"/>
        <v>7616706.6300000167</v>
      </c>
      <c r="K1294" s="6">
        <f>J1294/Table10[[#Totals],[Product Revenue]]</f>
        <v>0.88159824415922361</v>
      </c>
      <c r="L1294" t="str">
        <f>IF(Table10[[#This Row],[Cummuative %]]&lt;=0.8,"A",IF(Table10[[#This Row],[Cummuative %]]&lt;=0.95,"B","C"))</f>
        <v>B</v>
      </c>
    </row>
    <row r="1295" spans="1:12" x14ac:dyDescent="0.3">
      <c r="A1295" t="s">
        <v>667</v>
      </c>
      <c r="B1295" s="2">
        <v>40520.524305555555</v>
      </c>
      <c r="C1295" s="3">
        <v>1.3097222222204437</v>
      </c>
      <c r="E1295" s="4" t="s">
        <v>2033</v>
      </c>
      <c r="F1295">
        <v>80</v>
      </c>
      <c r="H1295" t="s">
        <v>2025</v>
      </c>
      <c r="I1295" s="1">
        <v>1341.7600000000016</v>
      </c>
      <c r="J1295" s="5">
        <f t="shared" si="21"/>
        <v>7618048.3900000164</v>
      </c>
      <c r="K1295" s="6">
        <f>J1295/Table10[[#Totals],[Product Revenue]]</f>
        <v>0.88175354661703698</v>
      </c>
      <c r="L1295" t="str">
        <f>IF(Table10[[#This Row],[Cummuative %]]&lt;=0.8,"A",IF(Table10[[#This Row],[Cummuative %]]&lt;=0.95,"B","C"))</f>
        <v>B</v>
      </c>
    </row>
    <row r="1296" spans="1:12" x14ac:dyDescent="0.3">
      <c r="A1296" t="s">
        <v>1779</v>
      </c>
      <c r="B1296" s="2">
        <v>40517.633333333331</v>
      </c>
      <c r="C1296" s="3">
        <v>4.2006944444437977</v>
      </c>
      <c r="E1296" s="4" t="s">
        <v>2196</v>
      </c>
      <c r="F1296">
        <v>80</v>
      </c>
      <c r="H1296" t="s">
        <v>2016</v>
      </c>
      <c r="I1296" s="1">
        <v>1340.28</v>
      </c>
      <c r="J1296" s="5">
        <f t="shared" si="21"/>
        <v>7619388.6700000167</v>
      </c>
      <c r="K1296" s="6">
        <f>J1296/Table10[[#Totals],[Product Revenue]]</f>
        <v>0.88190867777175785</v>
      </c>
      <c r="L1296" t="str">
        <f>IF(Table10[[#This Row],[Cummuative %]]&lt;=0.8,"A",IF(Table10[[#This Row],[Cummuative %]]&lt;=0.95,"B","C"))</f>
        <v>B</v>
      </c>
    </row>
    <row r="1297" spans="1:12" x14ac:dyDescent="0.3">
      <c r="A1297" t="s">
        <v>298</v>
      </c>
      <c r="B1297" s="2">
        <v>40521.807638888888</v>
      </c>
      <c r="C1297" s="3">
        <v>2.6388888887595385E-2</v>
      </c>
      <c r="E1297" s="4" t="s">
        <v>1892</v>
      </c>
      <c r="F1297">
        <v>80</v>
      </c>
      <c r="H1297" t="s">
        <v>1042</v>
      </c>
      <c r="I1297" s="1">
        <v>1338.8700000000008</v>
      </c>
      <c r="J1297" s="5">
        <f t="shared" si="21"/>
        <v>7620727.5400000168</v>
      </c>
      <c r="K1297" s="6">
        <f>J1297/Table10[[#Totals],[Product Revenue]]</f>
        <v>0.8820636457255594</v>
      </c>
      <c r="L1297" t="str">
        <f>IF(Table10[[#This Row],[Cummuative %]]&lt;=0.8,"A",IF(Table10[[#This Row],[Cummuative %]]&lt;=0.95,"B","C"))</f>
        <v>B</v>
      </c>
    </row>
    <row r="1298" spans="1:12" x14ac:dyDescent="0.3">
      <c r="A1298" t="s">
        <v>106</v>
      </c>
      <c r="B1298" s="2">
        <v>40521.602083333331</v>
      </c>
      <c r="C1298" s="3">
        <v>0.23194444444379769</v>
      </c>
      <c r="E1298" s="4" t="s">
        <v>2034</v>
      </c>
      <c r="F1298">
        <v>80</v>
      </c>
      <c r="H1298" t="s">
        <v>1775</v>
      </c>
      <c r="I1298" s="1">
        <v>1337.7000000000007</v>
      </c>
      <c r="J1298" s="5">
        <f t="shared" si="21"/>
        <v>7622065.240000017</v>
      </c>
      <c r="K1298" s="6">
        <f>J1298/Table10[[#Totals],[Product Revenue]]</f>
        <v>0.88221847825732147</v>
      </c>
      <c r="L1298" t="str">
        <f>IF(Table10[[#This Row],[Cummuative %]]&lt;=0.8,"A",IF(Table10[[#This Row],[Cummuative %]]&lt;=0.95,"B","C"))</f>
        <v>B</v>
      </c>
    </row>
    <row r="1299" spans="1:12" x14ac:dyDescent="0.3">
      <c r="A1299" t="s">
        <v>431</v>
      </c>
      <c r="B1299" s="2">
        <v>40521.790277777778</v>
      </c>
      <c r="C1299" s="3">
        <v>4.3749999997089617E-2</v>
      </c>
      <c r="E1299" s="4" t="s">
        <v>2038</v>
      </c>
      <c r="F1299">
        <v>80</v>
      </c>
      <c r="H1299" t="s">
        <v>2051</v>
      </c>
      <c r="I1299" s="1">
        <v>1337.4500000000012</v>
      </c>
      <c r="J1299" s="5">
        <f t="shared" si="21"/>
        <v>7623402.6900000172</v>
      </c>
      <c r="K1299" s="6">
        <f>J1299/Table10[[#Totals],[Product Revenue]]</f>
        <v>0.88237328185275032</v>
      </c>
      <c r="L1299" t="str">
        <f>IF(Table10[[#This Row],[Cummuative %]]&lt;=0.8,"A",IF(Table10[[#This Row],[Cummuative %]]&lt;=0.95,"B","C"))</f>
        <v>B</v>
      </c>
    </row>
    <row r="1300" spans="1:12" x14ac:dyDescent="0.3">
      <c r="A1300" t="s">
        <v>905</v>
      </c>
      <c r="B1300" s="2">
        <v>40520.52847222222</v>
      </c>
      <c r="C1300" s="3">
        <v>1.3055555555547471</v>
      </c>
      <c r="E1300" s="4" t="s">
        <v>1860</v>
      </c>
      <c r="F1300">
        <v>80</v>
      </c>
      <c r="H1300" t="s">
        <v>351</v>
      </c>
      <c r="I1300" s="1">
        <v>1336.98</v>
      </c>
      <c r="J1300" s="5">
        <f t="shared" si="21"/>
        <v>7624739.6700000176</v>
      </c>
      <c r="K1300" s="6">
        <f>J1300/Table10[[#Totals],[Product Revenue]]</f>
        <v>0.88252803104787281</v>
      </c>
      <c r="L1300" t="str">
        <f>IF(Table10[[#This Row],[Cummuative %]]&lt;=0.8,"A",IF(Table10[[#This Row],[Cummuative %]]&lt;=0.95,"B","C"))</f>
        <v>B</v>
      </c>
    </row>
    <row r="1301" spans="1:12" x14ac:dyDescent="0.3">
      <c r="A1301" t="s">
        <v>38</v>
      </c>
      <c r="B1301" s="2">
        <v>40521.813888888886</v>
      </c>
      <c r="C1301" s="3">
        <v>2.0138888889050577E-2</v>
      </c>
      <c r="E1301" s="4" t="s">
        <v>1459</v>
      </c>
      <c r="F1301">
        <v>80</v>
      </c>
      <c r="H1301" t="s">
        <v>550</v>
      </c>
      <c r="I1301" s="1">
        <v>1336.05</v>
      </c>
      <c r="J1301" s="5">
        <f t="shared" si="21"/>
        <v>7626075.7200000174</v>
      </c>
      <c r="K1301" s="6">
        <f>J1301/Table10[[#Totals],[Product Revenue]]</f>
        <v>0.88268267259983568</v>
      </c>
      <c r="L1301" t="str">
        <f>IF(Table10[[#This Row],[Cummuative %]]&lt;=0.8,"A",IF(Table10[[#This Row],[Cummuative %]]&lt;=0.95,"B","C"))</f>
        <v>B</v>
      </c>
    </row>
    <row r="1302" spans="1:12" x14ac:dyDescent="0.3">
      <c r="A1302" t="s">
        <v>371</v>
      </c>
      <c r="B1302" s="2">
        <v>40521.419444444444</v>
      </c>
      <c r="C1302" s="3">
        <v>0.41458333333139308</v>
      </c>
      <c r="E1302" s="4" t="s">
        <v>1193</v>
      </c>
      <c r="F1302">
        <v>80</v>
      </c>
      <c r="H1302" t="s">
        <v>1872</v>
      </c>
      <c r="I1302" s="1">
        <v>1329.7499999999993</v>
      </c>
      <c r="J1302" s="5">
        <f t="shared" si="21"/>
        <v>7627405.4700000174</v>
      </c>
      <c r="K1302" s="6">
        <f>J1302/Table10[[#Totals],[Product Revenue]]</f>
        <v>0.88283658495620143</v>
      </c>
      <c r="L1302" t="str">
        <f>IF(Table10[[#This Row],[Cummuative %]]&lt;=0.8,"A",IF(Table10[[#This Row],[Cummuative %]]&lt;=0.95,"B","C"))</f>
        <v>B</v>
      </c>
    </row>
    <row r="1303" spans="1:12" x14ac:dyDescent="0.3">
      <c r="A1303" t="s">
        <v>677</v>
      </c>
      <c r="B1303" s="2">
        <v>40520.557638888888</v>
      </c>
      <c r="C1303" s="3">
        <v>1.2763888888875954</v>
      </c>
      <c r="E1303" s="4" t="s">
        <v>1191</v>
      </c>
      <c r="F1303">
        <v>80</v>
      </c>
      <c r="H1303" t="s">
        <v>2179</v>
      </c>
      <c r="I1303" s="1">
        <v>1327.94</v>
      </c>
      <c r="J1303" s="5">
        <f t="shared" si="21"/>
        <v>7628733.4100000178</v>
      </c>
      <c r="K1303" s="6">
        <f>J1303/Table10[[#Totals],[Product Revenue]]</f>
        <v>0.88299028781351496</v>
      </c>
      <c r="L1303" t="str">
        <f>IF(Table10[[#This Row],[Cummuative %]]&lt;=0.8,"A",IF(Table10[[#This Row],[Cummuative %]]&lt;=0.95,"B","C"))</f>
        <v>B</v>
      </c>
    </row>
    <row r="1304" spans="1:12" x14ac:dyDescent="0.3">
      <c r="A1304" t="s">
        <v>868</v>
      </c>
      <c r="B1304" s="2">
        <v>40515.482638888891</v>
      </c>
      <c r="C1304" s="3">
        <v>6.351388888884685</v>
      </c>
      <c r="E1304" s="4" t="s">
        <v>1279</v>
      </c>
      <c r="F1304">
        <v>80</v>
      </c>
      <c r="H1304" t="s">
        <v>2197</v>
      </c>
      <c r="I1304" s="1">
        <v>1326.7499999999991</v>
      </c>
      <c r="J1304" s="5">
        <f t="shared" si="21"/>
        <v>7630060.1600000178</v>
      </c>
      <c r="K1304" s="6">
        <f>J1304/Table10[[#Totals],[Product Revenue]]</f>
        <v>0.8831438529338822</v>
      </c>
      <c r="L1304" t="str">
        <f>IF(Table10[[#This Row],[Cummuative %]]&lt;=0.8,"A",IF(Table10[[#This Row],[Cummuative %]]&lt;=0.95,"B","C"))</f>
        <v>B</v>
      </c>
    </row>
    <row r="1305" spans="1:12" x14ac:dyDescent="0.3">
      <c r="A1305" t="s">
        <v>120</v>
      </c>
      <c r="B1305" s="2">
        <v>40520.642361111109</v>
      </c>
      <c r="C1305" s="3">
        <v>1.1916666666656965</v>
      </c>
      <c r="E1305" s="4" t="s">
        <v>621</v>
      </c>
      <c r="F1305">
        <v>80</v>
      </c>
      <c r="H1305" t="s">
        <v>1325</v>
      </c>
      <c r="I1305" s="1">
        <v>1325.3500000000008</v>
      </c>
      <c r="J1305" s="5">
        <f t="shared" si="21"/>
        <v>7631385.5100000175</v>
      </c>
      <c r="K1305" s="6">
        <f>J1305/Table10[[#Totals],[Product Revenue]]</f>
        <v>0.88329725601078346</v>
      </c>
      <c r="L1305" t="str">
        <f>IF(Table10[[#This Row],[Cummuative %]]&lt;=0.8,"A",IF(Table10[[#This Row],[Cummuative %]]&lt;=0.95,"B","C"))</f>
        <v>B</v>
      </c>
    </row>
    <row r="1306" spans="1:12" x14ac:dyDescent="0.3">
      <c r="A1306" t="s">
        <v>1882</v>
      </c>
      <c r="B1306" s="2">
        <v>40520.524305555555</v>
      </c>
      <c r="C1306" s="3">
        <v>1.3097222222204437</v>
      </c>
      <c r="E1306" s="4" t="s">
        <v>1666</v>
      </c>
      <c r="F1306">
        <v>79</v>
      </c>
      <c r="H1306" t="s">
        <v>2198</v>
      </c>
      <c r="I1306" s="1">
        <v>1323.2</v>
      </c>
      <c r="J1306" s="5">
        <f t="shared" si="21"/>
        <v>7632708.7100000177</v>
      </c>
      <c r="K1306" s="6">
        <f>J1306/Table10[[#Totals],[Product Revenue]]</f>
        <v>0.88345041023521909</v>
      </c>
      <c r="L1306" t="str">
        <f>IF(Table10[[#This Row],[Cummuative %]]&lt;=0.8,"A",IF(Table10[[#This Row],[Cummuative %]]&lt;=0.95,"B","C"))</f>
        <v>B</v>
      </c>
    </row>
    <row r="1307" spans="1:12" x14ac:dyDescent="0.3">
      <c r="A1307" t="s">
        <v>2199</v>
      </c>
      <c r="B1307" s="2">
        <v>40520.700694444444</v>
      </c>
      <c r="C1307" s="3">
        <v>1.1333333333313931</v>
      </c>
      <c r="E1307" s="4" t="s">
        <v>2200</v>
      </c>
      <c r="F1307">
        <v>79</v>
      </c>
      <c r="H1307" t="s">
        <v>2110</v>
      </c>
      <c r="I1307" s="1">
        <v>1322.4900000000007</v>
      </c>
      <c r="J1307" s="5">
        <f t="shared" si="21"/>
        <v>7634031.2000000179</v>
      </c>
      <c r="K1307" s="6">
        <f>J1307/Table10[[#Totals],[Product Revenue]]</f>
        <v>0.88360348228046848</v>
      </c>
      <c r="L1307" t="str">
        <f>IF(Table10[[#This Row],[Cummuative %]]&lt;=0.8,"A",IF(Table10[[#This Row],[Cummuative %]]&lt;=0.95,"B","C"))</f>
        <v>B</v>
      </c>
    </row>
    <row r="1308" spans="1:12" x14ac:dyDescent="0.3">
      <c r="A1308" t="s">
        <v>2047</v>
      </c>
      <c r="B1308" s="2">
        <v>40520.633333333331</v>
      </c>
      <c r="C1308" s="3">
        <v>1.2006944444437977</v>
      </c>
      <c r="E1308" s="4" t="s">
        <v>2189</v>
      </c>
      <c r="F1308">
        <v>79</v>
      </c>
      <c r="H1308" t="s">
        <v>2201</v>
      </c>
      <c r="I1308" s="1">
        <v>1322.4000000000003</v>
      </c>
      <c r="J1308" s="5">
        <f t="shared" si="21"/>
        <v>7635353.6000000183</v>
      </c>
      <c r="K1308" s="6">
        <f>J1308/Table10[[#Totals],[Product Revenue]]</f>
        <v>0.88375654390863789</v>
      </c>
      <c r="L1308" t="str">
        <f>IF(Table10[[#This Row],[Cummuative %]]&lt;=0.8,"A",IF(Table10[[#This Row],[Cummuative %]]&lt;=0.95,"B","C"))</f>
        <v>B</v>
      </c>
    </row>
    <row r="1309" spans="1:12" x14ac:dyDescent="0.3">
      <c r="A1309" t="s">
        <v>2103</v>
      </c>
      <c r="B1309" s="2">
        <v>40520.700694444444</v>
      </c>
      <c r="C1309" s="3">
        <v>1.1333333333313931</v>
      </c>
      <c r="E1309" s="4" t="s">
        <v>2202</v>
      </c>
      <c r="F1309">
        <v>79</v>
      </c>
      <c r="H1309" t="s">
        <v>1658</v>
      </c>
      <c r="I1309" s="1">
        <v>1321.0199999999993</v>
      </c>
      <c r="J1309" s="5">
        <f t="shared" si="21"/>
        <v>7636674.6200000178</v>
      </c>
      <c r="K1309" s="6">
        <f>J1309/Table10[[#Totals],[Product Revenue]]</f>
        <v>0.88390944580824782</v>
      </c>
      <c r="L1309" t="str">
        <f>IF(Table10[[#This Row],[Cummuative %]]&lt;=0.8,"A",IF(Table10[[#This Row],[Cummuative %]]&lt;=0.95,"B","C"))</f>
        <v>B</v>
      </c>
    </row>
    <row r="1310" spans="1:12" x14ac:dyDescent="0.3">
      <c r="A1310" t="s">
        <v>1956</v>
      </c>
      <c r="B1310" s="2">
        <v>40520.700694444444</v>
      </c>
      <c r="C1310" s="3">
        <v>1.1333333333313931</v>
      </c>
      <c r="E1310" s="4" t="s">
        <v>1722</v>
      </c>
      <c r="F1310">
        <v>79</v>
      </c>
      <c r="H1310" t="s">
        <v>1961</v>
      </c>
      <c r="I1310" s="1">
        <v>1319.3500000000017</v>
      </c>
      <c r="J1310" s="5">
        <f t="shared" si="21"/>
        <v>7637993.9700000174</v>
      </c>
      <c r="K1310" s="6">
        <f>J1310/Table10[[#Totals],[Product Revenue]]</f>
        <v>0.88406215441315195</v>
      </c>
      <c r="L1310" t="str">
        <f>IF(Table10[[#This Row],[Cummuative %]]&lt;=0.8,"A",IF(Table10[[#This Row],[Cummuative %]]&lt;=0.95,"B","C"))</f>
        <v>B</v>
      </c>
    </row>
    <row r="1311" spans="1:12" x14ac:dyDescent="0.3">
      <c r="A1311" t="s">
        <v>2203</v>
      </c>
      <c r="B1311" s="2">
        <v>40517.633333333331</v>
      </c>
      <c r="C1311" s="3">
        <v>4.2006944444437977</v>
      </c>
      <c r="E1311" s="4" t="s">
        <v>2204</v>
      </c>
      <c r="F1311">
        <v>79</v>
      </c>
      <c r="H1311" t="s">
        <v>1619</v>
      </c>
      <c r="I1311" s="1">
        <v>1316.5</v>
      </c>
      <c r="J1311" s="5">
        <f t="shared" si="21"/>
        <v>7639310.4700000174</v>
      </c>
      <c r="K1311" s="6">
        <f>J1311/Table10[[#Totals],[Product Revenue]]</f>
        <v>0.88421453314385745</v>
      </c>
      <c r="L1311" t="str">
        <f>IF(Table10[[#This Row],[Cummuative %]]&lt;=0.8,"A",IF(Table10[[#This Row],[Cummuative %]]&lt;=0.95,"B","C"))</f>
        <v>B</v>
      </c>
    </row>
    <row r="1312" spans="1:12" x14ac:dyDescent="0.3">
      <c r="A1312" t="s">
        <v>2176</v>
      </c>
      <c r="B1312" s="2">
        <v>40520.52847222222</v>
      </c>
      <c r="C1312" s="3">
        <v>1.3055555555547471</v>
      </c>
      <c r="E1312" s="4" t="s">
        <v>2135</v>
      </c>
      <c r="F1312">
        <v>79</v>
      </c>
      <c r="H1312" t="s">
        <v>2205</v>
      </c>
      <c r="I1312" s="1">
        <v>1315.65</v>
      </c>
      <c r="J1312" s="5">
        <f t="shared" si="21"/>
        <v>7640626.1200000178</v>
      </c>
      <c r="K1312" s="6">
        <f>J1312/Table10[[#Totals],[Product Revenue]]</f>
        <v>0.88436681349103008</v>
      </c>
      <c r="L1312" t="str">
        <f>IF(Table10[[#This Row],[Cummuative %]]&lt;=0.8,"A",IF(Table10[[#This Row],[Cummuative %]]&lt;=0.95,"B","C"))</f>
        <v>B</v>
      </c>
    </row>
    <row r="1313" spans="1:12" x14ac:dyDescent="0.3">
      <c r="A1313" t="s">
        <v>2088</v>
      </c>
      <c r="B1313" s="2">
        <v>40521.672222222223</v>
      </c>
      <c r="C1313" s="3">
        <v>0.16180555555183673</v>
      </c>
      <c r="E1313" s="4" t="s">
        <v>1213</v>
      </c>
      <c r="F1313">
        <v>79</v>
      </c>
      <c r="H1313" t="s">
        <v>1778</v>
      </c>
      <c r="I1313" s="1">
        <v>1314.6500000000005</v>
      </c>
      <c r="J1313" s="5">
        <f t="shared" si="21"/>
        <v>7641940.7700000182</v>
      </c>
      <c r="K1313" s="6">
        <f>J1313/Table10[[#Totals],[Product Revenue]]</f>
        <v>0.88451897809286983</v>
      </c>
      <c r="L1313" t="str">
        <f>IF(Table10[[#This Row],[Cummuative %]]&lt;=0.8,"A",IF(Table10[[#This Row],[Cummuative %]]&lt;=0.95,"B","C"))</f>
        <v>B</v>
      </c>
    </row>
    <row r="1314" spans="1:12" x14ac:dyDescent="0.3">
      <c r="A1314" t="s">
        <v>2070</v>
      </c>
      <c r="B1314" s="2">
        <v>40518.60833333333</v>
      </c>
      <c r="C1314" s="3">
        <v>3.2256944444452529</v>
      </c>
      <c r="E1314" s="4" t="s">
        <v>2035</v>
      </c>
      <c r="F1314">
        <v>79</v>
      </c>
      <c r="H1314" t="s">
        <v>2204</v>
      </c>
      <c r="I1314" s="1">
        <v>1310.9</v>
      </c>
      <c r="J1314" s="5">
        <f t="shared" si="21"/>
        <v>7643251.6700000186</v>
      </c>
      <c r="K1314" s="6">
        <f>J1314/Table10[[#Totals],[Product Revenue]]</f>
        <v>0.88467070864971142</v>
      </c>
      <c r="L1314" t="str">
        <f>IF(Table10[[#This Row],[Cummuative %]]&lt;=0.8,"A",IF(Table10[[#This Row],[Cummuative %]]&lt;=0.95,"B","C"))</f>
        <v>B</v>
      </c>
    </row>
    <row r="1315" spans="1:12" x14ac:dyDescent="0.3">
      <c r="A1315" t="s">
        <v>2206</v>
      </c>
      <c r="B1315" s="2">
        <v>40518.523611111108</v>
      </c>
      <c r="C1315" s="3">
        <v>3.3104166666671517</v>
      </c>
      <c r="E1315" s="4" t="s">
        <v>1944</v>
      </c>
      <c r="F1315">
        <v>79</v>
      </c>
      <c r="H1315" t="s">
        <v>1830</v>
      </c>
      <c r="I1315" s="1">
        <v>1309.4000000000001</v>
      </c>
      <c r="J1315" s="5">
        <f t="shared" si="21"/>
        <v>7644561.0700000189</v>
      </c>
      <c r="K1315" s="6">
        <f>J1315/Table10[[#Totals],[Product Revenue]]</f>
        <v>0.88482226558855359</v>
      </c>
      <c r="L1315" t="str">
        <f>IF(Table10[[#This Row],[Cummuative %]]&lt;=0.8,"A",IF(Table10[[#This Row],[Cummuative %]]&lt;=0.95,"B","C"))</f>
        <v>B</v>
      </c>
    </row>
    <row r="1316" spans="1:12" x14ac:dyDescent="0.3">
      <c r="A1316" t="s">
        <v>2207</v>
      </c>
      <c r="B1316" s="2">
        <v>40519.611805555556</v>
      </c>
      <c r="C1316" s="3">
        <v>2.2222222222189885</v>
      </c>
      <c r="E1316" s="4" t="s">
        <v>1919</v>
      </c>
      <c r="F1316">
        <v>79</v>
      </c>
      <c r="H1316" t="s">
        <v>2208</v>
      </c>
      <c r="I1316" s="1">
        <v>1307.4000000000001</v>
      </c>
      <c r="J1316" s="5">
        <f t="shared" si="21"/>
        <v>7645868.4700000193</v>
      </c>
      <c r="K1316" s="6">
        <f>J1316/Table10[[#Totals],[Product Revenue]]</f>
        <v>0.88497359103673023</v>
      </c>
      <c r="L1316" t="str">
        <f>IF(Table10[[#This Row],[Cummuative %]]&lt;=0.8,"A",IF(Table10[[#This Row],[Cummuative %]]&lt;=0.95,"B","C"))</f>
        <v>B</v>
      </c>
    </row>
    <row r="1317" spans="1:12" x14ac:dyDescent="0.3">
      <c r="A1317" t="s">
        <v>2209</v>
      </c>
      <c r="B1317" s="2">
        <v>40505.556250000001</v>
      </c>
      <c r="C1317" s="3">
        <v>16.277777777773736</v>
      </c>
      <c r="E1317" s="4" t="s">
        <v>964</v>
      </c>
      <c r="F1317">
        <v>79</v>
      </c>
      <c r="H1317" t="s">
        <v>953</v>
      </c>
      <c r="I1317" s="1">
        <v>1306</v>
      </c>
      <c r="J1317" s="5">
        <f t="shared" si="21"/>
        <v>7647174.4700000193</v>
      </c>
      <c r="K1317" s="6">
        <f>J1317/Table10[[#Totals],[Product Revenue]]</f>
        <v>0.88512475444144068</v>
      </c>
      <c r="L1317" t="str">
        <f>IF(Table10[[#This Row],[Cummuative %]]&lt;=0.8,"A",IF(Table10[[#This Row],[Cummuative %]]&lt;=0.95,"B","C"))</f>
        <v>B</v>
      </c>
    </row>
    <row r="1318" spans="1:12" x14ac:dyDescent="0.3">
      <c r="A1318" t="s">
        <v>2210</v>
      </c>
      <c r="B1318" s="2">
        <v>40505.715277777781</v>
      </c>
      <c r="C1318" s="3">
        <v>16.118749999994179</v>
      </c>
      <c r="E1318" s="4" t="s">
        <v>351</v>
      </c>
      <c r="F1318">
        <v>79</v>
      </c>
      <c r="H1318" t="s">
        <v>943</v>
      </c>
      <c r="I1318" s="1">
        <v>1305.4900000000002</v>
      </c>
      <c r="J1318" s="5">
        <f t="shared" si="21"/>
        <v>7648479.9600000195</v>
      </c>
      <c r="K1318" s="6">
        <f>J1318/Table10[[#Totals],[Product Revenue]]</f>
        <v>0.88527585881603155</v>
      </c>
      <c r="L1318" t="str">
        <f>IF(Table10[[#This Row],[Cummuative %]]&lt;=0.8,"A",IF(Table10[[#This Row],[Cummuative %]]&lt;=0.95,"B","C"))</f>
        <v>B</v>
      </c>
    </row>
    <row r="1319" spans="1:12" x14ac:dyDescent="0.3">
      <c r="A1319" t="s">
        <v>2211</v>
      </c>
      <c r="B1319" s="2">
        <v>40505.566666666666</v>
      </c>
      <c r="C1319" s="3">
        <v>16.267361111109494</v>
      </c>
      <c r="E1319" s="4" t="s">
        <v>1284</v>
      </c>
      <c r="F1319">
        <v>78</v>
      </c>
      <c r="H1319" t="s">
        <v>2212</v>
      </c>
      <c r="I1319" s="1">
        <v>1302.0000000000007</v>
      </c>
      <c r="J1319" s="5">
        <f t="shared" si="21"/>
        <v>7649781.9600000195</v>
      </c>
      <c r="K1319" s="6">
        <f>J1319/Table10[[#Totals],[Product Revenue]]</f>
        <v>0.8854265592394106</v>
      </c>
      <c r="L1319" t="str">
        <f>IF(Table10[[#This Row],[Cummuative %]]&lt;=0.8,"A",IF(Table10[[#This Row],[Cummuative %]]&lt;=0.95,"B","C"))</f>
        <v>B</v>
      </c>
    </row>
    <row r="1320" spans="1:12" x14ac:dyDescent="0.3">
      <c r="A1320" t="s">
        <v>2213</v>
      </c>
      <c r="B1320" s="2">
        <v>40497.59097222222</v>
      </c>
      <c r="C1320" s="3">
        <v>24.243055555554747</v>
      </c>
      <c r="E1320" s="4" t="s">
        <v>2214</v>
      </c>
      <c r="F1320">
        <v>78</v>
      </c>
      <c r="H1320" t="s">
        <v>1417</v>
      </c>
      <c r="I1320" s="1">
        <v>1299.5999999999999</v>
      </c>
      <c r="J1320" s="5">
        <f t="shared" si="21"/>
        <v>7651081.5600000191</v>
      </c>
      <c r="K1320" s="6">
        <f>J1320/Table10[[#Totals],[Product Revenue]]</f>
        <v>0.88557698187399081</v>
      </c>
      <c r="L1320" t="str">
        <f>IF(Table10[[#This Row],[Cummuative %]]&lt;=0.8,"A",IF(Table10[[#This Row],[Cummuative %]]&lt;=0.95,"B","C"))</f>
        <v>B</v>
      </c>
    </row>
    <row r="1321" spans="1:12" x14ac:dyDescent="0.3">
      <c r="A1321" t="s">
        <v>2215</v>
      </c>
      <c r="B1321" s="2">
        <v>40497.59097222222</v>
      </c>
      <c r="C1321" s="3">
        <v>24.243055555554747</v>
      </c>
      <c r="E1321" s="4" t="s">
        <v>2216</v>
      </c>
      <c r="F1321">
        <v>78</v>
      </c>
      <c r="H1321" t="s">
        <v>1513</v>
      </c>
      <c r="I1321" s="1">
        <v>1299.3499999999995</v>
      </c>
      <c r="J1321" s="5">
        <f t="shared" si="21"/>
        <v>7652380.9100000188</v>
      </c>
      <c r="K1321" s="6">
        <f>J1321/Table10[[#Totals],[Product Revenue]]</f>
        <v>0.8857273755722378</v>
      </c>
      <c r="L1321" t="str">
        <f>IF(Table10[[#This Row],[Cummuative %]]&lt;=0.8,"A",IF(Table10[[#This Row],[Cummuative %]]&lt;=0.95,"B","C"))</f>
        <v>B</v>
      </c>
    </row>
    <row r="1322" spans="1:12" x14ac:dyDescent="0.3">
      <c r="A1322" t="s">
        <v>1803</v>
      </c>
      <c r="B1322" s="2">
        <v>40521.547222222223</v>
      </c>
      <c r="C1322" s="3">
        <v>0.28680555555183673</v>
      </c>
      <c r="E1322" s="4" t="s">
        <v>2217</v>
      </c>
      <c r="F1322">
        <v>78</v>
      </c>
      <c r="H1322" t="s">
        <v>2218</v>
      </c>
      <c r="I1322" s="1">
        <v>1293.7500000000009</v>
      </c>
      <c r="J1322" s="5">
        <f t="shared" si="21"/>
        <v>7653674.6600000188</v>
      </c>
      <c r="K1322" s="6">
        <f>J1322/Table10[[#Totals],[Product Revenue]]</f>
        <v>0.88587712109662076</v>
      </c>
      <c r="L1322" t="str">
        <f>IF(Table10[[#This Row],[Cummuative %]]&lt;=0.8,"A",IF(Table10[[#This Row],[Cummuative %]]&lt;=0.95,"B","C"))</f>
        <v>B</v>
      </c>
    </row>
    <row r="1323" spans="1:12" x14ac:dyDescent="0.3">
      <c r="A1323" t="s">
        <v>2219</v>
      </c>
      <c r="B1323" s="2">
        <v>40510.492361111108</v>
      </c>
      <c r="C1323" s="3">
        <v>11.341666666667152</v>
      </c>
      <c r="E1323" s="4" t="s">
        <v>2220</v>
      </c>
      <c r="F1323">
        <v>78</v>
      </c>
      <c r="H1323" t="s">
        <v>1355</v>
      </c>
      <c r="I1323" s="1">
        <v>1291.2699999999995</v>
      </c>
      <c r="J1323" s="5">
        <f t="shared" si="21"/>
        <v>7654965.9300000183</v>
      </c>
      <c r="K1323" s="6">
        <f>J1323/Table10[[#Totals],[Product Revenue]]</f>
        <v>0.88602657957257824</v>
      </c>
      <c r="L1323" t="str">
        <f>IF(Table10[[#This Row],[Cummuative %]]&lt;=0.8,"A",IF(Table10[[#This Row],[Cummuative %]]&lt;=0.95,"B","C"))</f>
        <v>B</v>
      </c>
    </row>
    <row r="1324" spans="1:12" x14ac:dyDescent="0.3">
      <c r="A1324" t="s">
        <v>860</v>
      </c>
      <c r="B1324" s="2">
        <v>40520.453472222223</v>
      </c>
      <c r="C1324" s="3">
        <v>1.3805555555518367</v>
      </c>
      <c r="E1324" s="4" t="s">
        <v>2221</v>
      </c>
      <c r="F1324">
        <v>78</v>
      </c>
      <c r="H1324" t="s">
        <v>1308</v>
      </c>
      <c r="I1324" s="1">
        <v>1290.9599999999973</v>
      </c>
      <c r="J1324" s="5">
        <f t="shared" si="21"/>
        <v>7656256.8900000183</v>
      </c>
      <c r="K1324" s="6">
        <f>J1324/Table10[[#Totals],[Product Revenue]]</f>
        <v>0.8861760021674826</v>
      </c>
      <c r="L1324" t="str">
        <f>IF(Table10[[#This Row],[Cummuative %]]&lt;=0.8,"A",IF(Table10[[#This Row],[Cummuative %]]&lt;=0.95,"B","C"))</f>
        <v>B</v>
      </c>
    </row>
    <row r="1325" spans="1:12" x14ac:dyDescent="0.3">
      <c r="A1325" t="s">
        <v>1311</v>
      </c>
      <c r="B1325" s="2">
        <v>40521.813888888886</v>
      </c>
      <c r="C1325" s="3">
        <v>2.0138888889050577E-2</v>
      </c>
      <c r="E1325" s="4" t="s">
        <v>1873</v>
      </c>
      <c r="F1325">
        <v>78</v>
      </c>
      <c r="H1325" t="s">
        <v>1562</v>
      </c>
      <c r="I1325" s="1">
        <v>1290.6500000000001</v>
      </c>
      <c r="J1325" s="5">
        <f t="shared" si="21"/>
        <v>7657547.5400000187</v>
      </c>
      <c r="K1325" s="6">
        <f>J1325/Table10[[#Totals],[Product Revenue]]</f>
        <v>0.88632538888133383</v>
      </c>
      <c r="L1325" t="str">
        <f>IF(Table10[[#This Row],[Cummuative %]]&lt;=0.8,"A",IF(Table10[[#This Row],[Cummuative %]]&lt;=0.95,"B","C"))</f>
        <v>B</v>
      </c>
    </row>
    <row r="1326" spans="1:12" x14ac:dyDescent="0.3">
      <c r="A1326" t="s">
        <v>96</v>
      </c>
      <c r="B1326" s="2">
        <v>40521.807638888888</v>
      </c>
      <c r="C1326" s="3">
        <v>2.6388888887595385E-2</v>
      </c>
      <c r="E1326" s="4" t="s">
        <v>2167</v>
      </c>
      <c r="F1326">
        <v>78</v>
      </c>
      <c r="H1326" t="s">
        <v>2089</v>
      </c>
      <c r="I1326" s="1">
        <v>1289.3399999999986</v>
      </c>
      <c r="J1326" s="5">
        <f t="shared" si="21"/>
        <v>7658836.8800000185</v>
      </c>
      <c r="K1326" s="6">
        <f>J1326/Table10[[#Totals],[Product Revenue]]</f>
        <v>0.88647462396879895</v>
      </c>
      <c r="L1326" t="str">
        <f>IF(Table10[[#This Row],[Cummuative %]]&lt;=0.8,"A",IF(Table10[[#This Row],[Cummuative %]]&lt;=0.95,"B","C"))</f>
        <v>B</v>
      </c>
    </row>
    <row r="1327" spans="1:12" x14ac:dyDescent="0.3">
      <c r="A1327" t="s">
        <v>109</v>
      </c>
      <c r="B1327" s="2">
        <v>40521.756249999999</v>
      </c>
      <c r="C1327" s="3">
        <v>7.7777777776645962E-2</v>
      </c>
      <c r="E1327" s="4" t="s">
        <v>2222</v>
      </c>
      <c r="F1327">
        <v>78</v>
      </c>
      <c r="H1327" t="s">
        <v>1080</v>
      </c>
      <c r="I1327" s="1">
        <v>1288.3199999999961</v>
      </c>
      <c r="J1327" s="5">
        <f t="shared" si="21"/>
        <v>7660125.2000000188</v>
      </c>
      <c r="K1327" s="6">
        <f>J1327/Table10[[#Totals],[Product Revenue]]</f>
        <v>0.88662374099602459</v>
      </c>
      <c r="L1327" t="str">
        <f>IF(Table10[[#This Row],[Cummuative %]]&lt;=0.8,"A",IF(Table10[[#This Row],[Cummuative %]]&lt;=0.95,"B","C"))</f>
        <v>B</v>
      </c>
    </row>
    <row r="1328" spans="1:12" x14ac:dyDescent="0.3">
      <c r="A1328" t="s">
        <v>390</v>
      </c>
      <c r="B1328" s="2">
        <v>40521.790277777778</v>
      </c>
      <c r="C1328" s="3">
        <v>4.3749999997089617E-2</v>
      </c>
      <c r="E1328" s="4" t="s">
        <v>1867</v>
      </c>
      <c r="F1328">
        <v>78</v>
      </c>
      <c r="H1328" t="s">
        <v>1926</v>
      </c>
      <c r="I1328" s="1">
        <v>1286.46</v>
      </c>
      <c r="J1328" s="5">
        <f t="shared" si="21"/>
        <v>7661411.6600000188</v>
      </c>
      <c r="K1328" s="6">
        <f>J1328/Table10[[#Totals],[Product Revenue]]</f>
        <v>0.88677264273693102</v>
      </c>
      <c r="L1328" t="str">
        <f>IF(Table10[[#This Row],[Cummuative %]]&lt;=0.8,"A",IF(Table10[[#This Row],[Cummuative %]]&lt;=0.95,"B","C"))</f>
        <v>B</v>
      </c>
    </row>
    <row r="1329" spans="1:12" x14ac:dyDescent="0.3">
      <c r="A1329" t="s">
        <v>101</v>
      </c>
      <c r="B1329" s="2">
        <v>40521.511805555558</v>
      </c>
      <c r="C1329" s="3">
        <v>0.32222222221753327</v>
      </c>
      <c r="E1329" s="4" t="s">
        <v>2223</v>
      </c>
      <c r="F1329">
        <v>77</v>
      </c>
      <c r="H1329" t="s">
        <v>1967</v>
      </c>
      <c r="I1329" s="1">
        <v>1286.1700000000021</v>
      </c>
      <c r="J1329" s="5">
        <f t="shared" si="21"/>
        <v>7662697.8300000187</v>
      </c>
      <c r="K1329" s="6">
        <f>J1329/Table10[[#Totals],[Product Revenue]]</f>
        <v>0.88692151091169102</v>
      </c>
      <c r="L1329" t="str">
        <f>IF(Table10[[#This Row],[Cummuative %]]&lt;=0.8,"A",IF(Table10[[#This Row],[Cummuative %]]&lt;=0.95,"B","C"))</f>
        <v>B</v>
      </c>
    </row>
    <row r="1330" spans="1:12" x14ac:dyDescent="0.3">
      <c r="A1330" t="s">
        <v>1416</v>
      </c>
      <c r="B1330" s="2">
        <v>40521.547222222223</v>
      </c>
      <c r="C1330" s="3">
        <v>0.28680555555183673</v>
      </c>
      <c r="E1330" s="4" t="s">
        <v>1510</v>
      </c>
      <c r="F1330">
        <v>77</v>
      </c>
      <c r="H1330" t="s">
        <v>2099</v>
      </c>
      <c r="I1330" s="1">
        <v>1285.98</v>
      </c>
      <c r="J1330" s="5">
        <f t="shared" si="21"/>
        <v>7663983.8100000191</v>
      </c>
      <c r="K1330" s="6">
        <f>J1330/Table10[[#Totals],[Product Revenue]]</f>
        <v>0.88707035709483784</v>
      </c>
      <c r="L1330" t="str">
        <f>IF(Table10[[#This Row],[Cummuative %]]&lt;=0.8,"A",IF(Table10[[#This Row],[Cummuative %]]&lt;=0.95,"B","C"))</f>
        <v>B</v>
      </c>
    </row>
    <row r="1331" spans="1:12" x14ac:dyDescent="0.3">
      <c r="A1331" t="s">
        <v>2224</v>
      </c>
      <c r="B1331" s="2">
        <v>40517.637499999997</v>
      </c>
      <c r="C1331" s="3">
        <v>4.1965277777781012</v>
      </c>
      <c r="E1331" s="4" t="s">
        <v>2072</v>
      </c>
      <c r="F1331">
        <v>77</v>
      </c>
      <c r="H1331" t="s">
        <v>2062</v>
      </c>
      <c r="I1331" s="1">
        <v>1285.8000000000002</v>
      </c>
      <c r="J1331" s="5">
        <f t="shared" si="21"/>
        <v>7665269.610000019</v>
      </c>
      <c r="K1331" s="6">
        <f>J1331/Table10[[#Totals],[Product Revenue]]</f>
        <v>0.88721918244382458</v>
      </c>
      <c r="L1331" t="str">
        <f>IF(Table10[[#This Row],[Cummuative %]]&lt;=0.8,"A",IF(Table10[[#This Row],[Cummuative %]]&lt;=0.95,"B","C"))</f>
        <v>B</v>
      </c>
    </row>
    <row r="1332" spans="1:12" x14ac:dyDescent="0.3">
      <c r="A1332" t="s">
        <v>1746</v>
      </c>
      <c r="B1332" s="2">
        <v>40521.702777777777</v>
      </c>
      <c r="C1332" s="3">
        <v>0.13124999999854481</v>
      </c>
      <c r="E1332" s="4" t="s">
        <v>1706</v>
      </c>
      <c r="F1332">
        <v>77</v>
      </c>
      <c r="H1332" t="s">
        <v>2036</v>
      </c>
      <c r="I1332" s="1">
        <v>1285.2</v>
      </c>
      <c r="J1332" s="5">
        <f t="shared" si="21"/>
        <v>7666554.8100000191</v>
      </c>
      <c r="K1332" s="6">
        <f>J1332/Table10[[#Totals],[Product Revenue]]</f>
        <v>0.88736793834561167</v>
      </c>
      <c r="L1332" t="str">
        <f>IF(Table10[[#This Row],[Cummuative %]]&lt;=0.8,"A",IF(Table10[[#This Row],[Cummuative %]]&lt;=0.95,"B","C"))</f>
        <v>B</v>
      </c>
    </row>
    <row r="1333" spans="1:12" x14ac:dyDescent="0.3">
      <c r="A1333" t="s">
        <v>1398</v>
      </c>
      <c r="B1333" s="2">
        <v>40521.59652777778</v>
      </c>
      <c r="C1333" s="3">
        <v>0.23749999999563443</v>
      </c>
      <c r="E1333" s="4" t="s">
        <v>1552</v>
      </c>
      <c r="F1333">
        <v>77</v>
      </c>
      <c r="H1333" t="s">
        <v>2188</v>
      </c>
      <c r="I1333" s="1">
        <v>1281.4599999999998</v>
      </c>
      <c r="J1333" s="5">
        <f t="shared" si="21"/>
        <v>7667836.2700000191</v>
      </c>
      <c r="K1333" s="6">
        <f>J1333/Table10[[#Totals],[Product Revenue]]</f>
        <v>0.88751626135985395</v>
      </c>
      <c r="L1333" t="str">
        <f>IF(Table10[[#This Row],[Cummuative %]]&lt;=0.8,"A",IF(Table10[[#This Row],[Cummuative %]]&lt;=0.95,"B","C"))</f>
        <v>B</v>
      </c>
    </row>
    <row r="1334" spans="1:12" x14ac:dyDescent="0.3">
      <c r="A1334" t="s">
        <v>1017</v>
      </c>
      <c r="B1334" s="2">
        <v>40521.582638888889</v>
      </c>
      <c r="C1334" s="3">
        <v>0.25138888888614019</v>
      </c>
      <c r="E1334" s="4" t="s">
        <v>637</v>
      </c>
      <c r="F1334">
        <v>77</v>
      </c>
      <c r="H1334" t="s">
        <v>448</v>
      </c>
      <c r="I1334" s="1">
        <v>1280.44</v>
      </c>
      <c r="J1334" s="5">
        <f t="shared" si="21"/>
        <v>7669116.7100000195</v>
      </c>
      <c r="K1334" s="6">
        <f>J1334/Table10[[#Totals],[Product Revenue]]</f>
        <v>0.88766446631385665</v>
      </c>
      <c r="L1334" t="str">
        <f>IF(Table10[[#This Row],[Cummuative %]]&lt;=0.8,"A",IF(Table10[[#This Row],[Cummuative %]]&lt;=0.95,"B","C"))</f>
        <v>B</v>
      </c>
    </row>
    <row r="1335" spans="1:12" x14ac:dyDescent="0.3">
      <c r="A1335" t="s">
        <v>1040</v>
      </c>
      <c r="B1335" s="2">
        <v>40514.547222222223</v>
      </c>
      <c r="C1335" s="3">
        <v>7.2868055555518367</v>
      </c>
      <c r="E1335" s="4" t="s">
        <v>1827</v>
      </c>
      <c r="F1335">
        <v>76</v>
      </c>
      <c r="H1335" t="s">
        <v>1906</v>
      </c>
      <c r="I1335" s="1">
        <v>1278.7500000000007</v>
      </c>
      <c r="J1335" s="5">
        <f t="shared" si="21"/>
        <v>7670395.4600000195</v>
      </c>
      <c r="K1335" s="6">
        <f>J1335/Table10[[#Totals],[Product Revenue]]</f>
        <v>0.88781247565824684</v>
      </c>
      <c r="L1335" t="str">
        <f>IF(Table10[[#This Row],[Cummuative %]]&lt;=0.8,"A",IF(Table10[[#This Row],[Cummuative %]]&lt;=0.95,"B","C"))</f>
        <v>B</v>
      </c>
    </row>
    <row r="1336" spans="1:12" x14ac:dyDescent="0.3">
      <c r="A1336" t="s">
        <v>702</v>
      </c>
      <c r="B1336" s="2">
        <v>40521.582638888889</v>
      </c>
      <c r="C1336" s="3">
        <v>0.25138888888614019</v>
      </c>
      <c r="E1336" s="4" t="s">
        <v>2225</v>
      </c>
      <c r="F1336">
        <v>76</v>
      </c>
      <c r="H1336" t="s">
        <v>1533</v>
      </c>
      <c r="I1336" s="1">
        <v>1277.58</v>
      </c>
      <c r="J1336" s="5">
        <f t="shared" si="21"/>
        <v>7671673.0400000196</v>
      </c>
      <c r="K1336" s="6">
        <f>J1336/Table10[[#Totals],[Product Revenue]]</f>
        <v>0.88796034958059755</v>
      </c>
      <c r="L1336" t="str">
        <f>IF(Table10[[#This Row],[Cummuative %]]&lt;=0.8,"A",IF(Table10[[#This Row],[Cummuative %]]&lt;=0.95,"B","C"))</f>
        <v>B</v>
      </c>
    </row>
    <row r="1337" spans="1:12" x14ac:dyDescent="0.3">
      <c r="A1337" t="s">
        <v>1430</v>
      </c>
      <c r="B1337" s="2">
        <v>40410.647222222222</v>
      </c>
      <c r="C1337" s="3">
        <v>111.18680555555329</v>
      </c>
      <c r="E1337" s="4" t="s">
        <v>1418</v>
      </c>
      <c r="F1337">
        <v>76</v>
      </c>
      <c r="H1337" t="s">
        <v>2085</v>
      </c>
      <c r="I1337" s="1">
        <v>1273.9499999999994</v>
      </c>
      <c r="J1337" s="5">
        <f t="shared" si="21"/>
        <v>7672946.9900000198</v>
      </c>
      <c r="K1337" s="6">
        <f>J1337/Table10[[#Totals],[Product Revenue]]</f>
        <v>0.88810780334739003</v>
      </c>
      <c r="L1337" t="str">
        <f>IF(Table10[[#This Row],[Cummuative %]]&lt;=0.8,"A",IF(Table10[[#This Row],[Cummuative %]]&lt;=0.95,"B","C"))</f>
        <v>B</v>
      </c>
    </row>
    <row r="1338" spans="1:12" x14ac:dyDescent="0.3">
      <c r="A1338" t="s">
        <v>2226</v>
      </c>
      <c r="B1338" s="2">
        <v>40520.578472222223</v>
      </c>
      <c r="C1338" s="3">
        <v>1.2555555555518367</v>
      </c>
      <c r="E1338" s="4" t="s">
        <v>2096</v>
      </c>
      <c r="F1338">
        <v>76</v>
      </c>
      <c r="H1338" t="s">
        <v>1331</v>
      </c>
      <c r="I1338" s="1">
        <v>1273.1999999999996</v>
      </c>
      <c r="J1338" s="5">
        <f t="shared" si="21"/>
        <v>7674220.19000002</v>
      </c>
      <c r="K1338" s="6">
        <f>J1338/Table10[[#Totals],[Product Revenue]]</f>
        <v>0.88825517030518297</v>
      </c>
      <c r="L1338" t="str">
        <f>IF(Table10[[#This Row],[Cummuative %]]&lt;=0.8,"A",IF(Table10[[#This Row],[Cummuative %]]&lt;=0.95,"B","C"))</f>
        <v>B</v>
      </c>
    </row>
    <row r="1339" spans="1:12" x14ac:dyDescent="0.3">
      <c r="A1339" t="s">
        <v>2227</v>
      </c>
      <c r="B1339" s="2">
        <v>40503.586111111108</v>
      </c>
      <c r="C1339" s="3">
        <v>18.247916666667152</v>
      </c>
      <c r="E1339" s="4" t="s">
        <v>2228</v>
      </c>
      <c r="F1339">
        <v>76</v>
      </c>
      <c r="H1339" t="s">
        <v>583</v>
      </c>
      <c r="I1339" s="1">
        <v>1270.55</v>
      </c>
      <c r="J1339" s="5">
        <f t="shared" si="21"/>
        <v>7675490.7400000198</v>
      </c>
      <c r="K1339" s="6">
        <f>J1339/Table10[[#Totals],[Product Revenue]]</f>
        <v>0.88840223053784362</v>
      </c>
      <c r="L1339" t="str">
        <f>IF(Table10[[#This Row],[Cummuative %]]&lt;=0.8,"A",IF(Table10[[#This Row],[Cummuative %]]&lt;=0.95,"B","C"))</f>
        <v>B</v>
      </c>
    </row>
    <row r="1340" spans="1:12" x14ac:dyDescent="0.3">
      <c r="A1340" t="s">
        <v>1268</v>
      </c>
      <c r="B1340" s="2">
        <v>40248.59375</v>
      </c>
      <c r="C1340" s="3">
        <v>273.24027777777519</v>
      </c>
      <c r="E1340" s="4" t="s">
        <v>2229</v>
      </c>
      <c r="F1340">
        <v>76</v>
      </c>
      <c r="H1340" t="s">
        <v>1554</v>
      </c>
      <c r="I1340" s="1">
        <v>1266.5499999999995</v>
      </c>
      <c r="J1340" s="5">
        <f t="shared" si="21"/>
        <v>7676757.2900000196</v>
      </c>
      <c r="K1340" s="6">
        <f>J1340/Table10[[#Totals],[Product Revenue]]</f>
        <v>0.88854882778917299</v>
      </c>
      <c r="L1340" t="str">
        <f>IF(Table10[[#This Row],[Cummuative %]]&lt;=0.8,"A",IF(Table10[[#This Row],[Cummuative %]]&lt;=0.95,"B","C"))</f>
        <v>B</v>
      </c>
    </row>
    <row r="1341" spans="1:12" x14ac:dyDescent="0.3">
      <c r="A1341" t="s">
        <v>1249</v>
      </c>
      <c r="B1341" s="2">
        <v>40518.460416666669</v>
      </c>
      <c r="C1341" s="3">
        <v>3.3736111111065838</v>
      </c>
      <c r="E1341" s="4" t="s">
        <v>2230</v>
      </c>
      <c r="F1341">
        <v>76</v>
      </c>
      <c r="H1341" t="s">
        <v>2135</v>
      </c>
      <c r="I1341" s="1">
        <v>1264.700000000001</v>
      </c>
      <c r="J1341" s="5">
        <f t="shared" si="21"/>
        <v>7678021.9900000198</v>
      </c>
      <c r="K1341" s="6">
        <f>J1341/Table10[[#Totals],[Product Revenue]]</f>
        <v>0.8886952109116365</v>
      </c>
      <c r="L1341" t="str">
        <f>IF(Table10[[#This Row],[Cummuative %]]&lt;=0.8,"A",IF(Table10[[#This Row],[Cummuative %]]&lt;=0.95,"B","C"))</f>
        <v>B</v>
      </c>
    </row>
    <row r="1342" spans="1:12" x14ac:dyDescent="0.3">
      <c r="A1342" t="s">
        <v>1576</v>
      </c>
      <c r="B1342" s="2">
        <v>40517.570833333331</v>
      </c>
      <c r="C1342" s="3">
        <v>4.2631944444437977</v>
      </c>
      <c r="E1342" s="4" t="s">
        <v>1470</v>
      </c>
      <c r="F1342">
        <v>76</v>
      </c>
      <c r="H1342" t="s">
        <v>1993</v>
      </c>
      <c r="I1342" s="1">
        <v>1263.1000000000001</v>
      </c>
      <c r="J1342" s="5">
        <f t="shared" si="21"/>
        <v>7679285.0900000194</v>
      </c>
      <c r="K1342" s="6">
        <f>J1342/Table10[[#Totals],[Product Revenue]]</f>
        <v>0.88884140884156748</v>
      </c>
      <c r="L1342" t="str">
        <f>IF(Table10[[#This Row],[Cummuative %]]&lt;=0.8,"A",IF(Table10[[#This Row],[Cummuative %]]&lt;=0.95,"B","C"))</f>
        <v>B</v>
      </c>
    </row>
    <row r="1343" spans="1:12" x14ac:dyDescent="0.3">
      <c r="A1343" t="s">
        <v>2128</v>
      </c>
      <c r="B1343" s="2">
        <v>40517.570833333331</v>
      </c>
      <c r="C1343" s="3">
        <v>4.2631944444437977</v>
      </c>
      <c r="E1343" s="4" t="s">
        <v>2106</v>
      </c>
      <c r="F1343">
        <v>76</v>
      </c>
      <c r="H1343" t="s">
        <v>1894</v>
      </c>
      <c r="I1343" s="1">
        <v>1263.0600000000004</v>
      </c>
      <c r="J1343" s="5">
        <f t="shared" si="21"/>
        <v>7680548.150000019</v>
      </c>
      <c r="K1343" s="6">
        <f>J1343/Table10[[#Totals],[Product Revenue]]</f>
        <v>0.88898760214168504</v>
      </c>
      <c r="L1343" t="str">
        <f>IF(Table10[[#This Row],[Cummuative %]]&lt;=0.8,"A",IF(Table10[[#This Row],[Cummuative %]]&lt;=0.95,"B","C"))</f>
        <v>B</v>
      </c>
    </row>
    <row r="1344" spans="1:12" x14ac:dyDescent="0.3">
      <c r="A1344" t="s">
        <v>805</v>
      </c>
      <c r="B1344" s="2">
        <v>40520.665972222225</v>
      </c>
      <c r="C1344" s="3">
        <v>1.1680555555503815</v>
      </c>
      <c r="E1344" s="4" t="s">
        <v>2231</v>
      </c>
      <c r="F1344">
        <v>76</v>
      </c>
      <c r="H1344" t="s">
        <v>1094</v>
      </c>
      <c r="I1344" s="1">
        <v>1262.0000000000018</v>
      </c>
      <c r="J1344" s="5">
        <f t="shared" si="21"/>
        <v>7681810.150000019</v>
      </c>
      <c r="K1344" s="6">
        <f>J1344/Table10[[#Totals],[Product Revenue]]</f>
        <v>0.88913367275174993</v>
      </c>
      <c r="L1344" t="str">
        <f>IF(Table10[[#This Row],[Cummuative %]]&lt;=0.8,"A",IF(Table10[[#This Row],[Cummuative %]]&lt;=0.95,"B","C"))</f>
        <v>B</v>
      </c>
    </row>
    <row r="1345" spans="1:12" x14ac:dyDescent="0.3">
      <c r="A1345" t="s">
        <v>638</v>
      </c>
      <c r="B1345" s="2">
        <v>40520.60833333333</v>
      </c>
      <c r="C1345" s="3">
        <v>1.2256944444452529</v>
      </c>
      <c r="E1345" s="4" t="s">
        <v>1233</v>
      </c>
      <c r="F1345">
        <v>76</v>
      </c>
      <c r="H1345" t="s">
        <v>1831</v>
      </c>
      <c r="I1345" s="1">
        <v>1261.2000000000012</v>
      </c>
      <c r="J1345" s="5">
        <f t="shared" si="21"/>
        <v>7683071.3500000192</v>
      </c>
      <c r="K1345" s="6">
        <f>J1345/Table10[[#Totals],[Product Revenue]]</f>
        <v>0.88927965076554849</v>
      </c>
      <c r="L1345" t="str">
        <f>IF(Table10[[#This Row],[Cummuative %]]&lt;=0.8,"A",IF(Table10[[#This Row],[Cummuative %]]&lt;=0.95,"B","C"))</f>
        <v>B</v>
      </c>
    </row>
    <row r="1346" spans="1:12" x14ac:dyDescent="0.3">
      <c r="A1346" t="s">
        <v>1530</v>
      </c>
      <c r="B1346" s="2">
        <v>40515.51666666667</v>
      </c>
      <c r="C1346" s="3">
        <v>6.3173611111051287</v>
      </c>
      <c r="E1346" s="4" t="s">
        <v>2232</v>
      </c>
      <c r="F1346">
        <v>76</v>
      </c>
      <c r="H1346" t="s">
        <v>2233</v>
      </c>
      <c r="I1346" s="1">
        <v>1259.5499999999986</v>
      </c>
      <c r="J1346" s="5">
        <f t="shared" si="21"/>
        <v>7684330.900000019</v>
      </c>
      <c r="K1346" s="6">
        <f>J1346/Table10[[#Totals],[Product Revenue]]</f>
        <v>0.88942543779954775</v>
      </c>
      <c r="L1346" t="str">
        <f>IF(Table10[[#This Row],[Cummuative %]]&lt;=0.8,"A",IF(Table10[[#This Row],[Cummuative %]]&lt;=0.95,"B","C"))</f>
        <v>B</v>
      </c>
    </row>
    <row r="1347" spans="1:12" x14ac:dyDescent="0.3">
      <c r="A1347" t="s">
        <v>1894</v>
      </c>
      <c r="B1347" s="2">
        <v>40521.558333333334</v>
      </c>
      <c r="C1347" s="3">
        <v>0.27569444444088731</v>
      </c>
      <c r="E1347" s="4" t="s">
        <v>1893</v>
      </c>
      <c r="F1347">
        <v>76</v>
      </c>
      <c r="H1347" t="s">
        <v>1746</v>
      </c>
      <c r="I1347" s="1">
        <v>1257.9500000000021</v>
      </c>
      <c r="J1347" s="5">
        <f t="shared" si="21"/>
        <v>7685588.8500000192</v>
      </c>
      <c r="K1347" s="6">
        <f>J1347/Table10[[#Totals],[Product Revenue]]</f>
        <v>0.88957103964101458</v>
      </c>
      <c r="L1347" t="str">
        <f>IF(Table10[[#This Row],[Cummuative %]]&lt;=0.8,"A",IF(Table10[[#This Row],[Cummuative %]]&lt;=0.95,"B","C"))</f>
        <v>B</v>
      </c>
    </row>
    <row r="1348" spans="1:12" x14ac:dyDescent="0.3">
      <c r="A1348" t="s">
        <v>2234</v>
      </c>
      <c r="B1348" s="2">
        <v>40517.657638888886</v>
      </c>
      <c r="C1348" s="3">
        <v>4.1763888888890506</v>
      </c>
      <c r="E1348" s="4" t="s">
        <v>2165</v>
      </c>
      <c r="F1348">
        <v>76</v>
      </c>
      <c r="H1348" t="s">
        <v>941</v>
      </c>
      <c r="I1348" s="1">
        <v>1257.7500000000002</v>
      </c>
      <c r="J1348" s="5">
        <f t="shared" si="21"/>
        <v>7686846.6000000192</v>
      </c>
      <c r="K1348" s="6">
        <f>J1348/Table10[[#Totals],[Product Revenue]]</f>
        <v>0.88971661833341475</v>
      </c>
      <c r="L1348" t="str">
        <f>IF(Table10[[#This Row],[Cummuative %]]&lt;=0.8,"A",IF(Table10[[#This Row],[Cummuative %]]&lt;=0.95,"B","C"))</f>
        <v>B</v>
      </c>
    </row>
    <row r="1349" spans="1:12" x14ac:dyDescent="0.3">
      <c r="A1349" t="s">
        <v>2235</v>
      </c>
      <c r="B1349" s="2">
        <v>40517.657638888886</v>
      </c>
      <c r="C1349" s="3">
        <v>4.1763888888890506</v>
      </c>
      <c r="E1349" s="4" t="s">
        <v>1986</v>
      </c>
      <c r="F1349">
        <v>76</v>
      </c>
      <c r="H1349" t="s">
        <v>2040</v>
      </c>
      <c r="I1349" s="1">
        <v>1257.1500000000001</v>
      </c>
      <c r="J1349" s="5">
        <f t="shared" si="21"/>
        <v>7688103.7500000196</v>
      </c>
      <c r="K1349" s="6">
        <f>J1349/Table10[[#Totals],[Product Revenue]]</f>
        <v>0.88986212757861527</v>
      </c>
      <c r="L1349" t="str">
        <f>IF(Table10[[#This Row],[Cummuative %]]&lt;=0.8,"A",IF(Table10[[#This Row],[Cummuative %]]&lt;=0.95,"B","C"))</f>
        <v>B</v>
      </c>
    </row>
    <row r="1350" spans="1:12" x14ac:dyDescent="0.3">
      <c r="A1350" t="s">
        <v>1637</v>
      </c>
      <c r="B1350" s="2">
        <v>40513.706250000003</v>
      </c>
      <c r="C1350" s="3">
        <v>8.1277777777722804</v>
      </c>
      <c r="E1350" s="4" t="s">
        <v>1642</v>
      </c>
      <c r="F1350">
        <v>76</v>
      </c>
      <c r="H1350" t="s">
        <v>617</v>
      </c>
      <c r="I1350" s="1">
        <v>1257</v>
      </c>
      <c r="J1350" s="5">
        <f t="shared" si="21"/>
        <v>7689360.7500000196</v>
      </c>
      <c r="K1350" s="6">
        <f>J1350/Table10[[#Totals],[Product Revenue]]</f>
        <v>0.89000761946201579</v>
      </c>
      <c r="L1350" t="str">
        <f>IF(Table10[[#This Row],[Cummuative %]]&lt;=0.8,"A",IF(Table10[[#This Row],[Cummuative %]]&lt;=0.95,"B","C"))</f>
        <v>B</v>
      </c>
    </row>
    <row r="1351" spans="1:12" x14ac:dyDescent="0.3">
      <c r="A1351" t="s">
        <v>2236</v>
      </c>
      <c r="B1351" s="2">
        <v>40515.595833333333</v>
      </c>
      <c r="C1351" s="3">
        <v>6.2381944444423425</v>
      </c>
      <c r="E1351" s="4" t="s">
        <v>1685</v>
      </c>
      <c r="F1351">
        <v>76</v>
      </c>
      <c r="H1351" t="s">
        <v>1800</v>
      </c>
      <c r="I1351" s="1">
        <v>1252.9000000000003</v>
      </c>
      <c r="J1351" s="5">
        <f t="shared" si="21"/>
        <v>7690613.6500000199</v>
      </c>
      <c r="K1351" s="6">
        <f>J1351/Table10[[#Totals],[Product Revenue]]</f>
        <v>0.8901526367895517</v>
      </c>
      <c r="L1351" t="str">
        <f>IF(Table10[[#This Row],[Cummuative %]]&lt;=0.8,"A",IF(Table10[[#This Row],[Cummuative %]]&lt;=0.95,"B","C"))</f>
        <v>B</v>
      </c>
    </row>
    <row r="1352" spans="1:12" x14ac:dyDescent="0.3">
      <c r="A1352" t="s">
        <v>86</v>
      </c>
      <c r="B1352" s="2">
        <v>40486.627083333333</v>
      </c>
      <c r="C1352" s="3">
        <v>35.206944444442343</v>
      </c>
      <c r="E1352" s="4" t="s">
        <v>1703</v>
      </c>
      <c r="F1352">
        <v>76</v>
      </c>
      <c r="H1352" t="s">
        <v>967</v>
      </c>
      <c r="I1352" s="1">
        <v>1249.78</v>
      </c>
      <c r="J1352" s="5">
        <f t="shared" ref="J1352:J1415" si="22">J1351+I1352</f>
        <v>7691863.4300000202</v>
      </c>
      <c r="K1352" s="6">
        <f>J1352/Table10[[#Totals],[Product Revenue]]</f>
        <v>0.89029729299164906</v>
      </c>
      <c r="L1352" t="str">
        <f>IF(Table10[[#This Row],[Cummuative %]]&lt;=0.8,"A",IF(Table10[[#This Row],[Cummuative %]]&lt;=0.95,"B","C"))</f>
        <v>B</v>
      </c>
    </row>
    <row r="1353" spans="1:12" x14ac:dyDescent="0.3">
      <c r="A1353" t="s">
        <v>49</v>
      </c>
      <c r="B1353" s="2">
        <v>40521.447916666664</v>
      </c>
      <c r="C1353" s="3">
        <v>0.38611111111094942</v>
      </c>
      <c r="E1353" s="4" t="s">
        <v>1192</v>
      </c>
      <c r="F1353">
        <v>76</v>
      </c>
      <c r="H1353" t="s">
        <v>2031</v>
      </c>
      <c r="I1353" s="1">
        <v>1245.1999999999996</v>
      </c>
      <c r="J1353" s="5">
        <f t="shared" si="22"/>
        <v>7693108.6300000204</v>
      </c>
      <c r="K1353" s="6">
        <f>J1353/Table10[[#Totals],[Product Revenue]]</f>
        <v>0.89044141908012187</v>
      </c>
      <c r="L1353" t="str">
        <f>IF(Table10[[#This Row],[Cummuative %]]&lt;=0.8,"A",IF(Table10[[#This Row],[Cummuative %]]&lt;=0.95,"B","C"))</f>
        <v>B</v>
      </c>
    </row>
    <row r="1354" spans="1:12" x14ac:dyDescent="0.3">
      <c r="A1354" t="s">
        <v>1939</v>
      </c>
      <c r="B1354" s="2">
        <v>40521.807638888888</v>
      </c>
      <c r="C1354" s="3">
        <v>2.6388888887595385E-2</v>
      </c>
      <c r="E1354" s="4" t="s">
        <v>789</v>
      </c>
      <c r="F1354">
        <v>76</v>
      </c>
      <c r="H1354" t="s">
        <v>1090</v>
      </c>
      <c r="I1354" s="1">
        <v>1240.8400000000004</v>
      </c>
      <c r="J1354" s="5">
        <f t="shared" si="22"/>
        <v>7694349.4700000202</v>
      </c>
      <c r="K1354" s="6">
        <f>J1354/Table10[[#Totals],[Product Revenue]]</f>
        <v>0.89058504051894349</v>
      </c>
      <c r="L1354" t="str">
        <f>IF(Table10[[#This Row],[Cummuative %]]&lt;=0.8,"A",IF(Table10[[#This Row],[Cummuative %]]&lt;=0.95,"B","C"))</f>
        <v>B</v>
      </c>
    </row>
    <row r="1355" spans="1:12" x14ac:dyDescent="0.3">
      <c r="A1355" t="s">
        <v>1781</v>
      </c>
      <c r="B1355" s="2">
        <v>40521.647916666669</v>
      </c>
      <c r="C1355" s="3">
        <v>0.18611111110658385</v>
      </c>
      <c r="E1355" s="4" t="s">
        <v>929</v>
      </c>
      <c r="F1355">
        <v>76</v>
      </c>
      <c r="H1355" t="s">
        <v>1882</v>
      </c>
      <c r="I1355" s="1">
        <v>1240.6399999999996</v>
      </c>
      <c r="J1355" s="5">
        <f t="shared" si="22"/>
        <v>7695590.1100000199</v>
      </c>
      <c r="K1355" s="6">
        <f>J1355/Table10[[#Totals],[Product Revenue]]</f>
        <v>0.89072863880869846</v>
      </c>
      <c r="L1355" t="str">
        <f>IF(Table10[[#This Row],[Cummuative %]]&lt;=0.8,"A",IF(Table10[[#This Row],[Cummuative %]]&lt;=0.95,"B","C"))</f>
        <v>B</v>
      </c>
    </row>
    <row r="1356" spans="1:12" x14ac:dyDescent="0.3">
      <c r="A1356" t="s">
        <v>2237</v>
      </c>
      <c r="B1356" s="2">
        <v>40478.669444444444</v>
      </c>
      <c r="C1356" s="3">
        <v>43.164583333331393</v>
      </c>
      <c r="E1356" s="4" t="s">
        <v>2011</v>
      </c>
      <c r="F1356">
        <v>75</v>
      </c>
      <c r="H1356" t="s">
        <v>2014</v>
      </c>
      <c r="I1356" s="1">
        <v>1232.78</v>
      </c>
      <c r="J1356" s="5">
        <f t="shared" si="22"/>
        <v>7696822.8900000202</v>
      </c>
      <c r="K1356" s="6">
        <f>J1356/Table10[[#Totals],[Product Revenue]]</f>
        <v>0.8908713273401373</v>
      </c>
      <c r="L1356" t="str">
        <f>IF(Table10[[#This Row],[Cummuative %]]&lt;=0.8,"A",IF(Table10[[#This Row],[Cummuative %]]&lt;=0.95,"B","C"))</f>
        <v>B</v>
      </c>
    </row>
    <row r="1357" spans="1:12" x14ac:dyDescent="0.3">
      <c r="A1357" t="s">
        <v>1630</v>
      </c>
      <c r="B1357" s="2">
        <v>40521.807638888888</v>
      </c>
      <c r="C1357" s="3">
        <v>2.6388888887595385E-2</v>
      </c>
      <c r="E1357" s="4" t="s">
        <v>2238</v>
      </c>
      <c r="F1357">
        <v>75</v>
      </c>
      <c r="H1357" t="s">
        <v>2018</v>
      </c>
      <c r="I1357" s="1">
        <v>1232.5500000000011</v>
      </c>
      <c r="J1357" s="5">
        <f t="shared" si="22"/>
        <v>7698055.44000002</v>
      </c>
      <c r="K1357" s="6">
        <f>J1357/Table10[[#Totals],[Product Revenue]]</f>
        <v>0.89101398925014941</v>
      </c>
      <c r="L1357" t="str">
        <f>IF(Table10[[#This Row],[Cummuative %]]&lt;=0.8,"A",IF(Table10[[#This Row],[Cummuative %]]&lt;=0.95,"B","C"))</f>
        <v>B</v>
      </c>
    </row>
    <row r="1358" spans="1:12" x14ac:dyDescent="0.3">
      <c r="A1358" t="s">
        <v>1432</v>
      </c>
      <c r="B1358" s="2">
        <v>40520.613194444442</v>
      </c>
      <c r="C1358" s="3">
        <v>1.2208333333328483</v>
      </c>
      <c r="E1358" s="4" t="s">
        <v>2146</v>
      </c>
      <c r="F1358">
        <v>75</v>
      </c>
      <c r="H1358" t="s">
        <v>2042</v>
      </c>
      <c r="I1358" s="1">
        <v>1229.8400000000001</v>
      </c>
      <c r="J1358" s="5">
        <f t="shared" si="22"/>
        <v>7699285.2800000198</v>
      </c>
      <c r="K1358" s="6">
        <f>J1358/Table10[[#Totals],[Product Revenue]]</f>
        <v>0.89115633749030965</v>
      </c>
      <c r="L1358" t="str">
        <f>IF(Table10[[#This Row],[Cummuative %]]&lt;=0.8,"A",IF(Table10[[#This Row],[Cummuative %]]&lt;=0.95,"B","C"))</f>
        <v>B</v>
      </c>
    </row>
    <row r="1359" spans="1:12" x14ac:dyDescent="0.3">
      <c r="A1359" t="s">
        <v>1687</v>
      </c>
      <c r="B1359" s="2">
        <v>40427.50277777778</v>
      </c>
      <c r="C1359" s="3">
        <v>94.331249999995634</v>
      </c>
      <c r="E1359" s="4" t="s">
        <v>2084</v>
      </c>
      <c r="F1359">
        <v>75</v>
      </c>
      <c r="H1359" t="s">
        <v>2000</v>
      </c>
      <c r="I1359" s="1">
        <v>1229.77</v>
      </c>
      <c r="J1359" s="5">
        <f t="shared" si="22"/>
        <v>7700515.0500000194</v>
      </c>
      <c r="K1359" s="6">
        <f>J1359/Table10[[#Totals],[Product Revenue]]</f>
        <v>0.8912986776282964</v>
      </c>
      <c r="L1359" t="str">
        <f>IF(Table10[[#This Row],[Cummuative %]]&lt;=0.8,"A",IF(Table10[[#This Row],[Cummuative %]]&lt;=0.95,"B","C"))</f>
        <v>B</v>
      </c>
    </row>
    <row r="1360" spans="1:12" x14ac:dyDescent="0.3">
      <c r="A1360" t="s">
        <v>196</v>
      </c>
      <c r="B1360" s="2">
        <v>40521.703472222223</v>
      </c>
      <c r="C1360" s="3">
        <v>0.13055555555183673</v>
      </c>
      <c r="E1360" s="4" t="s">
        <v>2239</v>
      </c>
      <c r="F1360">
        <v>75</v>
      </c>
      <c r="H1360" t="s">
        <v>714</v>
      </c>
      <c r="I1360" s="1">
        <v>1229.04</v>
      </c>
      <c r="J1360" s="5">
        <f t="shared" si="22"/>
        <v>7701744.0900000194</v>
      </c>
      <c r="K1360" s="6">
        <f>J1360/Table10[[#Totals],[Product Revenue]]</f>
        <v>0.89144093327219032</v>
      </c>
      <c r="L1360" t="str">
        <f>IF(Table10[[#This Row],[Cummuative %]]&lt;=0.8,"A",IF(Table10[[#This Row],[Cummuative %]]&lt;=0.95,"B","C"))</f>
        <v>B</v>
      </c>
    </row>
    <row r="1361" spans="1:12" x14ac:dyDescent="0.3">
      <c r="A1361" t="s">
        <v>1820</v>
      </c>
      <c r="B1361" s="2">
        <v>40499.502083333333</v>
      </c>
      <c r="C1361" s="3">
        <v>22.331944444442343</v>
      </c>
      <c r="E1361" s="4" t="s">
        <v>2240</v>
      </c>
      <c r="F1361">
        <v>75</v>
      </c>
      <c r="H1361" t="s">
        <v>1995</v>
      </c>
      <c r="I1361" s="1">
        <v>1228.52</v>
      </c>
      <c r="J1361" s="5">
        <f t="shared" si="22"/>
        <v>7702972.610000019</v>
      </c>
      <c r="K1361" s="6">
        <f>J1361/Table10[[#Totals],[Product Revenue]]</f>
        <v>0.89158312872851109</v>
      </c>
      <c r="L1361" t="str">
        <f>IF(Table10[[#This Row],[Cummuative %]]&lt;=0.8,"A",IF(Table10[[#This Row],[Cummuative %]]&lt;=0.95,"B","C"))</f>
        <v>B</v>
      </c>
    </row>
    <row r="1362" spans="1:12" x14ac:dyDescent="0.3">
      <c r="A1362" t="s">
        <v>128</v>
      </c>
      <c r="B1362" s="2">
        <v>40521.703472222223</v>
      </c>
      <c r="C1362" s="3">
        <v>0.13055555555183673</v>
      </c>
      <c r="E1362" s="4" t="s">
        <v>2139</v>
      </c>
      <c r="F1362">
        <v>75</v>
      </c>
      <c r="H1362" t="s">
        <v>2241</v>
      </c>
      <c r="I1362" s="1">
        <v>1223.2</v>
      </c>
      <c r="J1362" s="5">
        <f t="shared" si="22"/>
        <v>7704195.8100000191</v>
      </c>
      <c r="K1362" s="6">
        <f>J1362/Table10[[#Totals],[Product Revenue]]</f>
        <v>0.89172470841966112</v>
      </c>
      <c r="L1362" t="str">
        <f>IF(Table10[[#This Row],[Cummuative %]]&lt;=0.8,"A",IF(Table10[[#This Row],[Cummuative %]]&lt;=0.95,"B","C"))</f>
        <v>B</v>
      </c>
    </row>
    <row r="1363" spans="1:12" x14ac:dyDescent="0.3">
      <c r="A1363" t="s">
        <v>370</v>
      </c>
      <c r="B1363" s="2">
        <v>40521.703472222223</v>
      </c>
      <c r="C1363" s="3">
        <v>0.13055555555183673</v>
      </c>
      <c r="E1363" s="4" t="s">
        <v>2153</v>
      </c>
      <c r="F1363">
        <v>75</v>
      </c>
      <c r="H1363" t="s">
        <v>1708</v>
      </c>
      <c r="I1363" s="1">
        <v>1222.850000000001</v>
      </c>
      <c r="J1363" s="5">
        <f t="shared" si="22"/>
        <v>7705418.6600000188</v>
      </c>
      <c r="K1363" s="6">
        <f>J1363/Table10[[#Totals],[Product Revenue]]</f>
        <v>0.89186624759994448</v>
      </c>
      <c r="L1363" t="str">
        <f>IF(Table10[[#This Row],[Cummuative %]]&lt;=0.8,"A",IF(Table10[[#This Row],[Cummuative %]]&lt;=0.95,"B","C"))</f>
        <v>B</v>
      </c>
    </row>
    <row r="1364" spans="1:12" x14ac:dyDescent="0.3">
      <c r="A1364" t="s">
        <v>540</v>
      </c>
      <c r="B1364" s="2">
        <v>40521.834027777775</v>
      </c>
      <c r="C1364" s="3">
        <v>0</v>
      </c>
      <c r="E1364" s="4" t="s">
        <v>1533</v>
      </c>
      <c r="F1364">
        <v>75</v>
      </c>
      <c r="H1364" t="s">
        <v>1870</v>
      </c>
      <c r="I1364" s="1">
        <v>1220.5999999999999</v>
      </c>
      <c r="J1364" s="5">
        <f t="shared" si="22"/>
        <v>7706639.2600000184</v>
      </c>
      <c r="K1364" s="6">
        <f>J1364/Table10[[#Totals],[Product Revenue]]</f>
        <v>0.89200752635322911</v>
      </c>
      <c r="L1364" t="str">
        <f>IF(Table10[[#This Row],[Cummuative %]]&lt;=0.8,"A",IF(Table10[[#This Row],[Cummuative %]]&lt;=0.95,"B","C"))</f>
        <v>B</v>
      </c>
    </row>
    <row r="1365" spans="1:12" x14ac:dyDescent="0.3">
      <c r="A1365" t="s">
        <v>1731</v>
      </c>
      <c r="B1365" s="2">
        <v>40520.681250000001</v>
      </c>
      <c r="C1365" s="3">
        <v>1.1527777777737356</v>
      </c>
      <c r="E1365" s="4" t="s">
        <v>1868</v>
      </c>
      <c r="F1365">
        <v>75</v>
      </c>
      <c r="H1365" t="s">
        <v>2236</v>
      </c>
      <c r="I1365" s="1">
        <v>1219.8000000000006</v>
      </c>
      <c r="J1365" s="5">
        <f t="shared" si="22"/>
        <v>7707859.0600000182</v>
      </c>
      <c r="K1365" s="6">
        <f>J1365/Table10[[#Totals],[Product Revenue]]</f>
        <v>0.8921487125102473</v>
      </c>
      <c r="L1365" t="str">
        <f>IF(Table10[[#This Row],[Cummuative %]]&lt;=0.8,"A",IF(Table10[[#This Row],[Cummuative %]]&lt;=0.95,"B","C"))</f>
        <v>B</v>
      </c>
    </row>
    <row r="1366" spans="1:12" x14ac:dyDescent="0.3">
      <c r="A1366" t="s">
        <v>1926</v>
      </c>
      <c r="B1366" s="2">
        <v>40521.588888888888</v>
      </c>
      <c r="C1366" s="3">
        <v>0.24513888888759539</v>
      </c>
      <c r="E1366" s="4" t="s">
        <v>1831</v>
      </c>
      <c r="F1366">
        <v>75</v>
      </c>
      <c r="H1366" t="s">
        <v>1983</v>
      </c>
      <c r="I1366" s="1">
        <v>1219</v>
      </c>
      <c r="J1366" s="5">
        <f t="shared" si="22"/>
        <v>7709078.0600000182</v>
      </c>
      <c r="K1366" s="6">
        <f>J1366/Table10[[#Totals],[Product Revenue]]</f>
        <v>0.89228980607099928</v>
      </c>
      <c r="L1366" t="str">
        <f>IF(Table10[[#This Row],[Cummuative %]]&lt;=0.8,"A",IF(Table10[[#This Row],[Cummuative %]]&lt;=0.95,"B","C"))</f>
        <v>B</v>
      </c>
    </row>
    <row r="1367" spans="1:12" x14ac:dyDescent="0.3">
      <c r="A1367" t="s">
        <v>1750</v>
      </c>
      <c r="B1367" s="2">
        <v>40521.834027777775</v>
      </c>
      <c r="C1367" s="3">
        <v>0</v>
      </c>
      <c r="E1367" s="4" t="s">
        <v>1026</v>
      </c>
      <c r="F1367">
        <v>75</v>
      </c>
      <c r="H1367" t="s">
        <v>2008</v>
      </c>
      <c r="I1367" s="1">
        <v>1218.1200000000019</v>
      </c>
      <c r="J1367" s="5">
        <f t="shared" si="22"/>
        <v>7710296.1800000183</v>
      </c>
      <c r="K1367" s="6">
        <f>J1367/Table10[[#Totals],[Product Revenue]]</f>
        <v>0.89243079777585843</v>
      </c>
      <c r="L1367" t="str">
        <f>IF(Table10[[#This Row],[Cummuative %]]&lt;=0.8,"A",IF(Table10[[#This Row],[Cummuative %]]&lt;=0.95,"B","C"))</f>
        <v>B</v>
      </c>
    </row>
    <row r="1368" spans="1:12" x14ac:dyDescent="0.3">
      <c r="A1368" t="s">
        <v>1623</v>
      </c>
      <c r="B1368" s="2">
        <v>40520.663888888892</v>
      </c>
      <c r="C1368" s="3">
        <v>1.1701388888832298</v>
      </c>
      <c r="E1368" s="4" t="s">
        <v>2028</v>
      </c>
      <c r="F1368">
        <v>74</v>
      </c>
      <c r="H1368" t="s">
        <v>2242</v>
      </c>
      <c r="I1368" s="1">
        <v>1215.75</v>
      </c>
      <c r="J1368" s="5">
        <f t="shared" si="22"/>
        <v>7711511.9300000183</v>
      </c>
      <c r="K1368" s="6">
        <f>J1368/Table10[[#Totals],[Product Revenue]]</f>
        <v>0.89257151516427868</v>
      </c>
      <c r="L1368" t="str">
        <f>IF(Table10[[#This Row],[Cummuative %]]&lt;=0.8,"A",IF(Table10[[#This Row],[Cummuative %]]&lt;=0.95,"B","C"))</f>
        <v>B</v>
      </c>
    </row>
    <row r="1369" spans="1:12" x14ac:dyDescent="0.3">
      <c r="A1369" t="s">
        <v>895</v>
      </c>
      <c r="B1369" s="2">
        <v>40521.811111111114</v>
      </c>
      <c r="C1369" s="3">
        <v>2.2916666661330964E-2</v>
      </c>
      <c r="E1369" s="4" t="s">
        <v>2243</v>
      </c>
      <c r="F1369">
        <v>74</v>
      </c>
      <c r="H1369" t="s">
        <v>607</v>
      </c>
      <c r="I1369" s="1">
        <v>1214.95</v>
      </c>
      <c r="J1369" s="5">
        <f t="shared" si="22"/>
        <v>7712726.8800000185</v>
      </c>
      <c r="K1369" s="6">
        <f>J1369/Table10[[#Totals],[Product Revenue]]</f>
        <v>0.89271213995643262</v>
      </c>
      <c r="L1369" t="str">
        <f>IF(Table10[[#This Row],[Cummuative %]]&lt;=0.8,"A",IF(Table10[[#This Row],[Cummuative %]]&lt;=0.95,"B","C"))</f>
        <v>B</v>
      </c>
    </row>
    <row r="1370" spans="1:12" x14ac:dyDescent="0.3">
      <c r="A1370" t="s">
        <v>1993</v>
      </c>
      <c r="B1370" s="2">
        <v>40520.511805555558</v>
      </c>
      <c r="C1370" s="3">
        <v>1.3222222222175333</v>
      </c>
      <c r="E1370" s="4" t="s">
        <v>2244</v>
      </c>
      <c r="F1370">
        <v>74</v>
      </c>
      <c r="H1370" t="s">
        <v>1261</v>
      </c>
      <c r="I1370" s="1">
        <v>1214.7599999999998</v>
      </c>
      <c r="J1370" s="5">
        <f t="shared" si="22"/>
        <v>7713941.6400000183</v>
      </c>
      <c r="K1370" s="6">
        <f>J1370/Table10[[#Totals],[Product Revenue]]</f>
        <v>0.89285274275697324</v>
      </c>
      <c r="L1370" t="str">
        <f>IF(Table10[[#This Row],[Cummuative %]]&lt;=0.8,"A",IF(Table10[[#This Row],[Cummuative %]]&lt;=0.95,"B","C"))</f>
        <v>B</v>
      </c>
    </row>
    <row r="1371" spans="1:12" x14ac:dyDescent="0.3">
      <c r="A1371" t="s">
        <v>232</v>
      </c>
      <c r="B1371" s="2">
        <v>40521.807638888888</v>
      </c>
      <c r="C1371" s="3">
        <v>2.6388888887595385E-2</v>
      </c>
      <c r="E1371" s="4" t="s">
        <v>2100</v>
      </c>
      <c r="F1371">
        <v>74</v>
      </c>
      <c r="H1371" t="s">
        <v>2245</v>
      </c>
      <c r="I1371" s="1">
        <v>1211.7499999999995</v>
      </c>
      <c r="J1371" s="5">
        <f t="shared" si="22"/>
        <v>7715153.3900000183</v>
      </c>
      <c r="K1371" s="6">
        <f>J1371/Table10[[#Totals],[Product Revenue]]</f>
        <v>0.89299299716406211</v>
      </c>
      <c r="L1371" t="str">
        <f>IF(Table10[[#This Row],[Cummuative %]]&lt;=0.8,"A",IF(Table10[[#This Row],[Cummuative %]]&lt;=0.95,"B","C"))</f>
        <v>B</v>
      </c>
    </row>
    <row r="1372" spans="1:12" x14ac:dyDescent="0.3">
      <c r="A1372" t="s">
        <v>2246</v>
      </c>
      <c r="B1372" s="2">
        <v>40515.396527777775</v>
      </c>
      <c r="C1372" s="3">
        <v>6.4375</v>
      </c>
      <c r="E1372" s="4" t="s">
        <v>1916</v>
      </c>
      <c r="F1372">
        <v>74</v>
      </c>
      <c r="H1372" t="s">
        <v>1450</v>
      </c>
      <c r="I1372" s="1">
        <v>1208.5499999999997</v>
      </c>
      <c r="J1372" s="5">
        <f t="shared" si="22"/>
        <v>7716361.9400000181</v>
      </c>
      <c r="K1372" s="6">
        <f>J1372/Table10[[#Totals],[Product Revenue]]</f>
        <v>0.89313288118608569</v>
      </c>
      <c r="L1372" t="str">
        <f>IF(Table10[[#This Row],[Cummuative %]]&lt;=0.8,"A",IF(Table10[[#This Row],[Cummuative %]]&lt;=0.95,"B","C"))</f>
        <v>B</v>
      </c>
    </row>
    <row r="1373" spans="1:12" x14ac:dyDescent="0.3">
      <c r="A1373" t="s">
        <v>1675</v>
      </c>
      <c r="B1373" s="2">
        <v>40518.550694444442</v>
      </c>
      <c r="C1373" s="3">
        <v>3.2833333333328483</v>
      </c>
      <c r="E1373" s="4" t="s">
        <v>2107</v>
      </c>
      <c r="F1373">
        <v>74</v>
      </c>
      <c r="H1373" t="s">
        <v>2247</v>
      </c>
      <c r="I1373" s="1">
        <v>1205.4500000000003</v>
      </c>
      <c r="J1373" s="5">
        <f t="shared" si="22"/>
        <v>7717567.3900000183</v>
      </c>
      <c r="K1373" s="6">
        <f>J1373/Table10[[#Totals],[Product Revenue]]</f>
        <v>0.89327240639757755</v>
      </c>
      <c r="L1373" t="str">
        <f>IF(Table10[[#This Row],[Cummuative %]]&lt;=0.8,"A",IF(Table10[[#This Row],[Cummuative %]]&lt;=0.95,"B","C"))</f>
        <v>B</v>
      </c>
    </row>
    <row r="1374" spans="1:12" x14ac:dyDescent="0.3">
      <c r="A1374" t="s">
        <v>2248</v>
      </c>
      <c r="B1374" s="2">
        <v>40521.574305555558</v>
      </c>
      <c r="C1374" s="3">
        <v>0.25972222221753327</v>
      </c>
      <c r="E1374" s="4" t="s">
        <v>2024</v>
      </c>
      <c r="F1374">
        <v>74</v>
      </c>
      <c r="H1374" t="s">
        <v>1517</v>
      </c>
      <c r="I1374" s="1">
        <v>1205.28</v>
      </c>
      <c r="J1374" s="5">
        <f t="shared" si="22"/>
        <v>7718772.6700000186</v>
      </c>
      <c r="K1374" s="6">
        <f>J1374/Table10[[#Totals],[Product Revenue]]</f>
        <v>0.8934119119323628</v>
      </c>
      <c r="L1374" t="str">
        <f>IF(Table10[[#This Row],[Cummuative %]]&lt;=0.8,"A",IF(Table10[[#This Row],[Cummuative %]]&lt;=0.95,"B","C"))</f>
        <v>B</v>
      </c>
    </row>
    <row r="1375" spans="1:12" x14ac:dyDescent="0.3">
      <c r="A1375" t="s">
        <v>2249</v>
      </c>
      <c r="B1375" s="2">
        <v>40513.555555555555</v>
      </c>
      <c r="C1375" s="3">
        <v>8.2784722222204437</v>
      </c>
      <c r="E1375" s="4" t="s">
        <v>619</v>
      </c>
      <c r="F1375">
        <v>74</v>
      </c>
      <c r="H1375" t="s">
        <v>2250</v>
      </c>
      <c r="I1375" s="1">
        <v>1201.5700000000015</v>
      </c>
      <c r="J1375" s="5">
        <f t="shared" si="22"/>
        <v>7719974.2400000188</v>
      </c>
      <c r="K1375" s="6">
        <f>J1375/Table10[[#Totals],[Product Revenue]]</f>
        <v>0.89355098805196309</v>
      </c>
      <c r="L1375" t="str">
        <f>IF(Table10[[#This Row],[Cummuative %]]&lt;=0.8,"A",IF(Table10[[#This Row],[Cummuative %]]&lt;=0.95,"B","C"))</f>
        <v>B</v>
      </c>
    </row>
    <row r="1376" spans="1:12" x14ac:dyDescent="0.3">
      <c r="A1376" t="s">
        <v>1258</v>
      </c>
      <c r="B1376" s="2">
        <v>40511.652083333334</v>
      </c>
      <c r="C1376" s="3">
        <v>10.181944444440887</v>
      </c>
      <c r="E1376" s="4" t="s">
        <v>650</v>
      </c>
      <c r="F1376">
        <v>74</v>
      </c>
      <c r="H1376" t="s">
        <v>2200</v>
      </c>
      <c r="I1376" s="1">
        <v>1200.28</v>
      </c>
      <c r="J1376" s="5">
        <f t="shared" si="22"/>
        <v>7721174.5200000191</v>
      </c>
      <c r="K1376" s="6">
        <f>J1376/Table10[[#Totals],[Product Revenue]]</f>
        <v>0.89368991486008409</v>
      </c>
      <c r="L1376" t="str">
        <f>IF(Table10[[#This Row],[Cummuative %]]&lt;=0.8,"A",IF(Table10[[#This Row],[Cummuative %]]&lt;=0.95,"B","C"))</f>
        <v>B</v>
      </c>
    </row>
    <row r="1377" spans="1:12" x14ac:dyDescent="0.3">
      <c r="A1377" t="s">
        <v>2251</v>
      </c>
      <c r="B1377" s="2">
        <v>40520.609722222223</v>
      </c>
      <c r="C1377" s="3">
        <v>1.2243055555518367</v>
      </c>
      <c r="E1377" s="4" t="s">
        <v>2252</v>
      </c>
      <c r="F1377">
        <v>73</v>
      </c>
      <c r="H1377" t="s">
        <v>2253</v>
      </c>
      <c r="I1377" s="1">
        <v>1200</v>
      </c>
      <c r="J1377" s="5">
        <f t="shared" si="22"/>
        <v>7722374.5200000191</v>
      </c>
      <c r="K1377" s="6">
        <f>J1377/Table10[[#Totals],[Product Revenue]]</f>
        <v>0.8938288092595118</v>
      </c>
      <c r="L1377" t="str">
        <f>IF(Table10[[#This Row],[Cummuative %]]&lt;=0.8,"A",IF(Table10[[#This Row],[Cummuative %]]&lt;=0.95,"B","C"))</f>
        <v>B</v>
      </c>
    </row>
    <row r="1378" spans="1:12" x14ac:dyDescent="0.3">
      <c r="A1378" t="s">
        <v>1527</v>
      </c>
      <c r="B1378" s="2">
        <v>40520.504166666666</v>
      </c>
      <c r="C1378" s="3">
        <v>1.3298611111094942</v>
      </c>
      <c r="E1378" s="4" t="s">
        <v>2166</v>
      </c>
      <c r="F1378">
        <v>73</v>
      </c>
      <c r="H1378" t="s">
        <v>1986</v>
      </c>
      <c r="I1378" s="1">
        <v>1199.7999999999997</v>
      </c>
      <c r="J1378" s="5">
        <f t="shared" si="22"/>
        <v>7723574.3200000189</v>
      </c>
      <c r="K1378" s="6">
        <f>J1378/Table10[[#Totals],[Product Revenue]]</f>
        <v>0.89396768050987296</v>
      </c>
      <c r="L1378" t="str">
        <f>IF(Table10[[#This Row],[Cummuative %]]&lt;=0.8,"A",IF(Table10[[#This Row],[Cummuative %]]&lt;=0.95,"B","C"))</f>
        <v>B</v>
      </c>
    </row>
    <row r="1379" spans="1:12" x14ac:dyDescent="0.3">
      <c r="A1379" t="s">
        <v>1020</v>
      </c>
      <c r="B1379" s="2">
        <v>40521.672222222223</v>
      </c>
      <c r="C1379" s="3">
        <v>0.16180555555183673</v>
      </c>
      <c r="E1379" s="4" t="s">
        <v>2254</v>
      </c>
      <c r="F1379">
        <v>73</v>
      </c>
      <c r="H1379" t="s">
        <v>1150</v>
      </c>
      <c r="I1379" s="1">
        <v>1196.2800000000007</v>
      </c>
      <c r="J1379" s="5">
        <f t="shared" si="22"/>
        <v>7724770.6000000192</v>
      </c>
      <c r="K1379" s="6">
        <f>J1379/Table10[[#Totals],[Product Revenue]]</f>
        <v>0.89410614433666247</v>
      </c>
      <c r="L1379" t="str">
        <f>IF(Table10[[#This Row],[Cummuative %]]&lt;=0.8,"A",IF(Table10[[#This Row],[Cummuative %]]&lt;=0.95,"B","C"))</f>
        <v>B</v>
      </c>
    </row>
    <row r="1380" spans="1:12" x14ac:dyDescent="0.3">
      <c r="A1380" t="s">
        <v>516</v>
      </c>
      <c r="B1380" s="2">
        <v>40521.600694444445</v>
      </c>
      <c r="C1380" s="3">
        <v>0.23333333332993789</v>
      </c>
      <c r="E1380" s="4" t="s">
        <v>2144</v>
      </c>
      <c r="F1380">
        <v>73</v>
      </c>
      <c r="H1380" t="s">
        <v>1643</v>
      </c>
      <c r="I1380" s="1">
        <v>1195.3199999999986</v>
      </c>
      <c r="J1380" s="5">
        <f t="shared" si="22"/>
        <v>7725965.9200000195</v>
      </c>
      <c r="K1380" s="6">
        <f>J1380/Table10[[#Totals],[Product Revenue]]</f>
        <v>0.89424449704793252</v>
      </c>
      <c r="L1380" t="str">
        <f>IF(Table10[[#This Row],[Cummuative %]]&lt;=0.8,"A",IF(Table10[[#This Row],[Cummuative %]]&lt;=0.95,"B","C"))</f>
        <v>B</v>
      </c>
    </row>
    <row r="1381" spans="1:12" x14ac:dyDescent="0.3">
      <c r="A1381" t="s">
        <v>525</v>
      </c>
      <c r="B1381" s="2">
        <v>40521.600694444445</v>
      </c>
      <c r="C1381" s="3">
        <v>0.23333333332993789</v>
      </c>
      <c r="E1381" s="4" t="s">
        <v>2001</v>
      </c>
      <c r="F1381">
        <v>73</v>
      </c>
      <c r="H1381" t="s">
        <v>2255</v>
      </c>
      <c r="I1381" s="1">
        <v>1195.1500000000001</v>
      </c>
      <c r="J1381" s="5">
        <f t="shared" si="22"/>
        <v>7727161.0700000199</v>
      </c>
      <c r="K1381" s="6">
        <f>J1381/Table10[[#Totals],[Product Revenue]]</f>
        <v>0.89438283008249586</v>
      </c>
      <c r="L1381" t="str">
        <f>IF(Table10[[#This Row],[Cummuative %]]&lt;=0.8,"A",IF(Table10[[#This Row],[Cummuative %]]&lt;=0.95,"B","C"))</f>
        <v>B</v>
      </c>
    </row>
    <row r="1382" spans="1:12" x14ac:dyDescent="0.3">
      <c r="A1382" t="s">
        <v>447</v>
      </c>
      <c r="B1382" s="2">
        <v>40521.48541666667</v>
      </c>
      <c r="C1382" s="3">
        <v>0.34861111110512866</v>
      </c>
      <c r="E1382" s="4" t="s">
        <v>2256</v>
      </c>
      <c r="F1382">
        <v>73</v>
      </c>
      <c r="H1382" t="s">
        <v>636</v>
      </c>
      <c r="I1382" s="1">
        <v>1192.1999999999989</v>
      </c>
      <c r="J1382" s="5">
        <f t="shared" si="22"/>
        <v>7728353.27000002</v>
      </c>
      <c r="K1382" s="6">
        <f>J1382/Table10[[#Totals],[Product Revenue]]</f>
        <v>0.89452082166832736</v>
      </c>
      <c r="L1382" t="str">
        <f>IF(Table10[[#This Row],[Cummuative %]]&lt;=0.8,"A",IF(Table10[[#This Row],[Cummuative %]]&lt;=0.95,"B","C"))</f>
        <v>B</v>
      </c>
    </row>
    <row r="1383" spans="1:12" x14ac:dyDescent="0.3">
      <c r="A1383" t="s">
        <v>1498</v>
      </c>
      <c r="B1383" s="2">
        <v>40450.553472222222</v>
      </c>
      <c r="C1383" s="3">
        <v>71.280555555553292</v>
      </c>
      <c r="E1383" s="4" t="s">
        <v>2191</v>
      </c>
      <c r="F1383">
        <v>73</v>
      </c>
      <c r="H1383" t="s">
        <v>1761</v>
      </c>
      <c r="I1383" s="1">
        <v>1188.75</v>
      </c>
      <c r="J1383" s="5">
        <f t="shared" si="22"/>
        <v>7729542.02000002</v>
      </c>
      <c r="K1383" s="6">
        <f>J1383/Table10[[#Totals],[Product Revenue]]</f>
        <v>0.89465841393276047</v>
      </c>
      <c r="L1383" t="str">
        <f>IF(Table10[[#This Row],[Cummuative %]]&lt;=0.8,"A",IF(Table10[[#This Row],[Cummuative %]]&lt;=0.95,"B","C"))</f>
        <v>B</v>
      </c>
    </row>
    <row r="1384" spans="1:12" x14ac:dyDescent="0.3">
      <c r="A1384" t="s">
        <v>484</v>
      </c>
      <c r="B1384" s="2">
        <v>40521.727083333331</v>
      </c>
      <c r="C1384" s="3">
        <v>0.10694444444379769</v>
      </c>
      <c r="E1384" s="4" t="s">
        <v>1921</v>
      </c>
      <c r="F1384">
        <v>73</v>
      </c>
      <c r="H1384" t="s">
        <v>2257</v>
      </c>
      <c r="I1384" s="1">
        <v>1188.25</v>
      </c>
      <c r="J1384" s="5">
        <f t="shared" si="22"/>
        <v>7730730.27000002</v>
      </c>
      <c r="K1384" s="6">
        <f>J1384/Table10[[#Totals],[Product Revenue]]</f>
        <v>0.89479594832452714</v>
      </c>
      <c r="L1384" t="str">
        <f>IF(Table10[[#This Row],[Cummuative %]]&lt;=0.8,"A",IF(Table10[[#This Row],[Cummuative %]]&lt;=0.95,"B","C"))</f>
        <v>B</v>
      </c>
    </row>
    <row r="1385" spans="1:12" x14ac:dyDescent="0.3">
      <c r="A1385" t="s">
        <v>1563</v>
      </c>
      <c r="B1385" s="2">
        <v>40521.727083333331</v>
      </c>
      <c r="C1385" s="3">
        <v>0.10694444444379769</v>
      </c>
      <c r="E1385" s="4" t="s">
        <v>2016</v>
      </c>
      <c r="F1385">
        <v>73</v>
      </c>
      <c r="H1385" t="s">
        <v>1763</v>
      </c>
      <c r="I1385" s="1">
        <v>1182</v>
      </c>
      <c r="J1385" s="5">
        <f t="shared" si="22"/>
        <v>7731912.27000002</v>
      </c>
      <c r="K1385" s="6">
        <f>J1385/Table10[[#Totals],[Product Revenue]]</f>
        <v>0.89493275930796345</v>
      </c>
      <c r="L1385" t="str">
        <f>IF(Table10[[#This Row],[Cummuative %]]&lt;=0.8,"A",IF(Table10[[#This Row],[Cummuative %]]&lt;=0.95,"B","C"))</f>
        <v>B</v>
      </c>
    </row>
    <row r="1386" spans="1:12" x14ac:dyDescent="0.3">
      <c r="A1386" t="s">
        <v>1485</v>
      </c>
      <c r="B1386" s="2">
        <v>40521.543749999997</v>
      </c>
      <c r="C1386" s="3">
        <v>0.29027777777810115</v>
      </c>
      <c r="E1386" s="4" t="s">
        <v>2258</v>
      </c>
      <c r="F1386">
        <v>73</v>
      </c>
      <c r="H1386" t="s">
        <v>1756</v>
      </c>
      <c r="I1386" s="1">
        <v>1181.650000000001</v>
      </c>
      <c r="J1386" s="5">
        <f t="shared" si="22"/>
        <v>7733093.9200000204</v>
      </c>
      <c r="K1386" s="6">
        <f>J1386/Table10[[#Totals],[Product Revenue]]</f>
        <v>0.89506952978053334</v>
      </c>
      <c r="L1386" t="str">
        <f>IF(Table10[[#This Row],[Cummuative %]]&lt;=0.8,"A",IF(Table10[[#This Row],[Cummuative %]]&lt;=0.95,"B","C"))</f>
        <v>B</v>
      </c>
    </row>
    <row r="1387" spans="1:12" x14ac:dyDescent="0.3">
      <c r="A1387" t="s">
        <v>1766</v>
      </c>
      <c r="B1387" s="2">
        <v>40521.543749999997</v>
      </c>
      <c r="C1387" s="3">
        <v>0.29027777777810115</v>
      </c>
      <c r="E1387" s="4" t="s">
        <v>1517</v>
      </c>
      <c r="F1387">
        <v>73</v>
      </c>
      <c r="H1387" t="s">
        <v>2259</v>
      </c>
      <c r="I1387" s="1">
        <v>1180.8500000000001</v>
      </c>
      <c r="J1387" s="5">
        <f t="shared" si="22"/>
        <v>7734274.77000002</v>
      </c>
      <c r="K1387" s="6">
        <f>J1387/Table10[[#Totals],[Product Revenue]]</f>
        <v>0.89520620765683678</v>
      </c>
      <c r="L1387" t="str">
        <f>IF(Table10[[#This Row],[Cummuative %]]&lt;=0.8,"A",IF(Table10[[#This Row],[Cummuative %]]&lt;=0.95,"B","C"))</f>
        <v>B</v>
      </c>
    </row>
    <row r="1388" spans="1:12" x14ac:dyDescent="0.3">
      <c r="A1388" t="s">
        <v>1600</v>
      </c>
      <c r="B1388" s="2">
        <v>40415.527083333334</v>
      </c>
      <c r="C1388" s="3">
        <v>106.30694444444089</v>
      </c>
      <c r="E1388" s="4" t="s">
        <v>1808</v>
      </c>
      <c r="F1388">
        <v>73</v>
      </c>
      <c r="H1388" t="s">
        <v>2112</v>
      </c>
      <c r="I1388" s="1">
        <v>1180.3499999999992</v>
      </c>
      <c r="J1388" s="5">
        <f t="shared" si="22"/>
        <v>7735455.1200000197</v>
      </c>
      <c r="K1388" s="6">
        <f>J1388/Table10[[#Totals],[Product Revenue]]</f>
        <v>0.89534282766047379</v>
      </c>
      <c r="L1388" t="str">
        <f>IF(Table10[[#This Row],[Cummuative %]]&lt;=0.8,"A",IF(Table10[[#This Row],[Cummuative %]]&lt;=0.95,"B","C"))</f>
        <v>B</v>
      </c>
    </row>
    <row r="1389" spans="1:12" x14ac:dyDescent="0.3">
      <c r="A1389" t="s">
        <v>183</v>
      </c>
      <c r="B1389" s="2">
        <v>40521.613888888889</v>
      </c>
      <c r="C1389" s="3">
        <v>0.22013888888614019</v>
      </c>
      <c r="E1389" s="4" t="s">
        <v>1695</v>
      </c>
      <c r="F1389">
        <v>73</v>
      </c>
      <c r="H1389" t="s">
        <v>1989</v>
      </c>
      <c r="I1389" s="1">
        <v>1179.77</v>
      </c>
      <c r="J1389" s="5">
        <f t="shared" si="22"/>
        <v>7736634.8900000192</v>
      </c>
      <c r="K1389" s="6">
        <f>J1389/Table10[[#Totals],[Product Revenue]]</f>
        <v>0.89547938053181786</v>
      </c>
      <c r="L1389" t="str">
        <f>IF(Table10[[#This Row],[Cummuative %]]&lt;=0.8,"A",IF(Table10[[#This Row],[Cummuative %]]&lt;=0.95,"B","C"))</f>
        <v>B</v>
      </c>
    </row>
    <row r="1390" spans="1:12" x14ac:dyDescent="0.3">
      <c r="A1390" t="s">
        <v>688</v>
      </c>
      <c r="B1390" s="2">
        <v>40520.579861111109</v>
      </c>
      <c r="C1390" s="3">
        <v>1.2541666666656965</v>
      </c>
      <c r="E1390" s="4" t="s">
        <v>1043</v>
      </c>
      <c r="F1390">
        <v>73</v>
      </c>
      <c r="H1390" t="s">
        <v>1987</v>
      </c>
      <c r="I1390" s="1">
        <v>1178.9500000000003</v>
      </c>
      <c r="J1390" s="5">
        <f t="shared" si="22"/>
        <v>7737813.8400000194</v>
      </c>
      <c r="K1390" s="6">
        <f>J1390/Table10[[#Totals],[Product Revenue]]</f>
        <v>0.895615838491989</v>
      </c>
      <c r="L1390" t="str">
        <f>IF(Table10[[#This Row],[Cummuative %]]&lt;=0.8,"A",IF(Table10[[#This Row],[Cummuative %]]&lt;=0.95,"B","C"))</f>
        <v>B</v>
      </c>
    </row>
    <row r="1391" spans="1:12" x14ac:dyDescent="0.3">
      <c r="A1391" t="s">
        <v>757</v>
      </c>
      <c r="B1391" s="2">
        <v>40521.419444444444</v>
      </c>
      <c r="C1391" s="3">
        <v>0.41458333333139308</v>
      </c>
      <c r="E1391" s="4" t="s">
        <v>1532</v>
      </c>
      <c r="F1391">
        <v>72</v>
      </c>
      <c r="H1391" t="s">
        <v>2260</v>
      </c>
      <c r="I1391" s="1">
        <v>1178.4500000000003</v>
      </c>
      <c r="J1391" s="5">
        <f t="shared" si="22"/>
        <v>7738992.2900000196</v>
      </c>
      <c r="K1391" s="6">
        <f>J1391/Table10[[#Totals],[Product Revenue]]</f>
        <v>0.89575223857949371</v>
      </c>
      <c r="L1391" t="str">
        <f>IF(Table10[[#This Row],[Cummuative %]]&lt;=0.8,"A",IF(Table10[[#This Row],[Cummuative %]]&lt;=0.95,"B","C"))</f>
        <v>B</v>
      </c>
    </row>
    <row r="1392" spans="1:12" x14ac:dyDescent="0.3">
      <c r="A1392" t="s">
        <v>2261</v>
      </c>
      <c r="B1392" s="2">
        <v>40520.52847222222</v>
      </c>
      <c r="C1392" s="3">
        <v>1.3055555555547471</v>
      </c>
      <c r="E1392" s="4" t="s">
        <v>2171</v>
      </c>
      <c r="F1392">
        <v>72</v>
      </c>
      <c r="H1392" t="s">
        <v>1333</v>
      </c>
      <c r="I1392" s="1">
        <v>1178.1000000000001</v>
      </c>
      <c r="J1392" s="5">
        <f t="shared" si="22"/>
        <v>7740170.3900000192</v>
      </c>
      <c r="K1392" s="6">
        <f>J1392/Table10[[#Totals],[Product Revenue]]</f>
        <v>0.89588859815613175</v>
      </c>
      <c r="L1392" t="str">
        <f>IF(Table10[[#This Row],[Cummuative %]]&lt;=0.8,"A",IF(Table10[[#This Row],[Cummuative %]]&lt;=0.95,"B","C"))</f>
        <v>B</v>
      </c>
    </row>
    <row r="1393" spans="1:12" x14ac:dyDescent="0.3">
      <c r="A1393" t="s">
        <v>2262</v>
      </c>
      <c r="B1393" s="2">
        <v>40512.543055555558</v>
      </c>
      <c r="C1393" s="3">
        <v>9.2909722222175333</v>
      </c>
      <c r="E1393" s="4" t="s">
        <v>2263</v>
      </c>
      <c r="F1393">
        <v>72</v>
      </c>
      <c r="H1393" t="s">
        <v>2264</v>
      </c>
      <c r="I1393" s="1">
        <v>1177.4500000000003</v>
      </c>
      <c r="J1393" s="5">
        <f t="shared" si="22"/>
        <v>7741347.8400000194</v>
      </c>
      <c r="K1393" s="6">
        <f>J1393/Table10[[#Totals],[Product Revenue]]</f>
        <v>0.89602488249830359</v>
      </c>
      <c r="L1393" t="str">
        <f>IF(Table10[[#This Row],[Cummuative %]]&lt;=0.8,"A",IF(Table10[[#This Row],[Cummuative %]]&lt;=0.95,"B","C"))</f>
        <v>B</v>
      </c>
    </row>
    <row r="1394" spans="1:12" x14ac:dyDescent="0.3">
      <c r="A1394" t="s">
        <v>2265</v>
      </c>
      <c r="B1394" s="2">
        <v>40514.601388888892</v>
      </c>
      <c r="C1394" s="3">
        <v>7.2326388888832298</v>
      </c>
      <c r="E1394" s="4" t="s">
        <v>2149</v>
      </c>
      <c r="F1394">
        <v>72</v>
      </c>
      <c r="H1394" t="s">
        <v>1572</v>
      </c>
      <c r="I1394" s="1">
        <v>1177.2</v>
      </c>
      <c r="J1394" s="5">
        <f t="shared" si="22"/>
        <v>7742525.0400000196</v>
      </c>
      <c r="K1394" s="6">
        <f>J1394/Table10[[#Totals],[Product Revenue]]</f>
        <v>0.8961611379041422</v>
      </c>
      <c r="L1394" t="str">
        <f>IF(Table10[[#This Row],[Cummuative %]]&lt;=0.8,"A",IF(Table10[[#This Row],[Cummuative %]]&lt;=0.95,"B","C"))</f>
        <v>B</v>
      </c>
    </row>
    <row r="1395" spans="1:12" x14ac:dyDescent="0.3">
      <c r="A1395" t="s">
        <v>2086</v>
      </c>
      <c r="B1395" s="2">
        <v>40512.543055555558</v>
      </c>
      <c r="C1395" s="3">
        <v>9.2909722222175333</v>
      </c>
      <c r="E1395" s="4" t="s">
        <v>2266</v>
      </c>
      <c r="F1395">
        <v>72</v>
      </c>
      <c r="H1395" t="s">
        <v>1442</v>
      </c>
      <c r="I1395" s="1">
        <v>1175.8199999999983</v>
      </c>
      <c r="J1395" s="5">
        <f t="shared" si="22"/>
        <v>7743700.8600000199</v>
      </c>
      <c r="K1395" s="6">
        <f>J1395/Table10[[#Totals],[Product Revenue]]</f>
        <v>0.89629723358142155</v>
      </c>
      <c r="L1395" t="str">
        <f>IF(Table10[[#This Row],[Cummuative %]]&lt;=0.8,"A",IF(Table10[[#This Row],[Cummuative %]]&lt;=0.95,"B","C"))</f>
        <v>B</v>
      </c>
    </row>
    <row r="1396" spans="1:12" x14ac:dyDescent="0.3">
      <c r="A1396" t="s">
        <v>930</v>
      </c>
      <c r="B1396" s="2">
        <v>40519.555555555555</v>
      </c>
      <c r="C1396" s="3">
        <v>2.2784722222204437</v>
      </c>
      <c r="E1396" s="4" t="s">
        <v>1911</v>
      </c>
      <c r="F1396">
        <v>72</v>
      </c>
      <c r="H1396" t="s">
        <v>2267</v>
      </c>
      <c r="I1396" s="1">
        <v>1174.1999999999998</v>
      </c>
      <c r="J1396" s="5">
        <f t="shared" si="22"/>
        <v>7744875.0600000201</v>
      </c>
      <c r="K1396" s="6">
        <f>J1396/Table10[[#Totals],[Product Revenue]]</f>
        <v>0.89643314175126165</v>
      </c>
      <c r="L1396" t="str">
        <f>IF(Table10[[#This Row],[Cummuative %]]&lt;=0.8,"A",IF(Table10[[#This Row],[Cummuative %]]&lt;=0.95,"B","C"))</f>
        <v>B</v>
      </c>
    </row>
    <row r="1397" spans="1:12" x14ac:dyDescent="0.3">
      <c r="A1397" t="s">
        <v>1378</v>
      </c>
      <c r="B1397" s="2">
        <v>40521.477777777778</v>
      </c>
      <c r="C1397" s="3">
        <v>0.35624999999708962</v>
      </c>
      <c r="E1397" s="4" t="s">
        <v>2234</v>
      </c>
      <c r="F1397">
        <v>72</v>
      </c>
      <c r="H1397" t="s">
        <v>853</v>
      </c>
      <c r="I1397" s="1">
        <v>1174.0999999999999</v>
      </c>
      <c r="J1397" s="5">
        <f t="shared" si="22"/>
        <v>7746049.1600000197</v>
      </c>
      <c r="K1397" s="6">
        <f>J1397/Table10[[#Totals],[Product Revenue]]</f>
        <v>0.89656903834656831</v>
      </c>
      <c r="L1397" t="str">
        <f>IF(Table10[[#This Row],[Cummuative %]]&lt;=0.8,"A",IF(Table10[[#This Row],[Cummuative %]]&lt;=0.95,"B","C"))</f>
        <v>B</v>
      </c>
    </row>
    <row r="1398" spans="1:12" x14ac:dyDescent="0.3">
      <c r="A1398" t="s">
        <v>1289</v>
      </c>
      <c r="B1398" s="2">
        <v>40520.624305555553</v>
      </c>
      <c r="C1398" s="3">
        <v>1.2097222222218988</v>
      </c>
      <c r="E1398" s="4" t="s">
        <v>1774</v>
      </c>
      <c r="F1398">
        <v>72</v>
      </c>
      <c r="H1398" t="s">
        <v>1744</v>
      </c>
      <c r="I1398" s="1">
        <v>1173.6000000000001</v>
      </c>
      <c r="J1398" s="5">
        <f t="shared" si="22"/>
        <v>7747222.7600000193</v>
      </c>
      <c r="K1398" s="6">
        <f>J1398/Table10[[#Totals],[Product Revenue]]</f>
        <v>0.89670487706920854</v>
      </c>
      <c r="L1398" t="str">
        <f>IF(Table10[[#This Row],[Cummuative %]]&lt;=0.8,"A",IF(Table10[[#This Row],[Cummuative %]]&lt;=0.95,"B","C"))</f>
        <v>B</v>
      </c>
    </row>
    <row r="1399" spans="1:12" x14ac:dyDescent="0.3">
      <c r="A1399" t="s">
        <v>150</v>
      </c>
      <c r="B1399" s="2">
        <v>40521.4375</v>
      </c>
      <c r="C1399" s="3">
        <v>0.39652777777519077</v>
      </c>
      <c r="E1399" s="4" t="s">
        <v>1871</v>
      </c>
      <c r="F1399">
        <v>72</v>
      </c>
      <c r="H1399" t="s">
        <v>2251</v>
      </c>
      <c r="I1399" s="1">
        <v>1172.4600000000003</v>
      </c>
      <c r="J1399" s="5">
        <f t="shared" si="22"/>
        <v>7748395.2200000193</v>
      </c>
      <c r="K1399" s="6">
        <f>J1399/Table10[[#Totals],[Product Revenue]]</f>
        <v>0.89684058384216947</v>
      </c>
      <c r="L1399" t="str">
        <f>IF(Table10[[#This Row],[Cummuative %]]&lt;=0.8,"A",IF(Table10[[#This Row],[Cummuative %]]&lt;=0.95,"B","C"))</f>
        <v>B</v>
      </c>
    </row>
    <row r="1400" spans="1:12" x14ac:dyDescent="0.3">
      <c r="A1400" t="s">
        <v>65</v>
      </c>
      <c r="B1400" s="2">
        <v>40521.398611111108</v>
      </c>
      <c r="C1400" s="3">
        <v>0.43541666666715173</v>
      </c>
      <c r="E1400" s="4" t="s">
        <v>1821</v>
      </c>
      <c r="F1400">
        <v>72</v>
      </c>
      <c r="H1400" t="s">
        <v>2158</v>
      </c>
      <c r="I1400" s="1">
        <v>1172.4000000000001</v>
      </c>
      <c r="J1400" s="5">
        <f t="shared" si="22"/>
        <v>7749567.6200000197</v>
      </c>
      <c r="K1400" s="6">
        <f>J1400/Table10[[#Totals],[Product Revenue]]</f>
        <v>0.89697628367041038</v>
      </c>
      <c r="L1400" t="str">
        <f>IF(Table10[[#This Row],[Cummuative %]]&lt;=0.8,"A",IF(Table10[[#This Row],[Cummuative %]]&lt;=0.95,"B","C"))</f>
        <v>B</v>
      </c>
    </row>
    <row r="1401" spans="1:12" x14ac:dyDescent="0.3">
      <c r="A1401" t="s">
        <v>2232</v>
      </c>
      <c r="B1401" s="2">
        <v>40517.541666666664</v>
      </c>
      <c r="C1401" s="3">
        <v>4.2923611111109494</v>
      </c>
      <c r="E1401" s="4" t="s">
        <v>381</v>
      </c>
      <c r="F1401">
        <v>72</v>
      </c>
      <c r="H1401" t="s">
        <v>2268</v>
      </c>
      <c r="I1401" s="1">
        <v>1170.3400000000011</v>
      </c>
      <c r="J1401" s="5">
        <f t="shared" si="22"/>
        <v>7750737.9600000195</v>
      </c>
      <c r="K1401" s="6">
        <f>J1401/Table10[[#Totals],[Product Revenue]]</f>
        <v>0.89711174506326563</v>
      </c>
      <c r="L1401" t="str">
        <f>IF(Table10[[#This Row],[Cummuative %]]&lt;=0.8,"A",IF(Table10[[#This Row],[Cummuative %]]&lt;=0.95,"B","C"))</f>
        <v>B</v>
      </c>
    </row>
    <row r="1402" spans="1:12" x14ac:dyDescent="0.3">
      <c r="A1402" t="s">
        <v>1048</v>
      </c>
      <c r="B1402" s="2">
        <v>40521.756249999999</v>
      </c>
      <c r="C1402" s="3">
        <v>7.7777777776645962E-2</v>
      </c>
      <c r="E1402" s="4" t="s">
        <v>2269</v>
      </c>
      <c r="F1402">
        <v>71</v>
      </c>
      <c r="H1402" t="s">
        <v>1458</v>
      </c>
      <c r="I1402" s="1">
        <v>1170.200000000001</v>
      </c>
      <c r="J1402" s="5">
        <f t="shared" si="22"/>
        <v>7751908.1600000197</v>
      </c>
      <c r="K1402" s="6">
        <f>J1402/Table10[[#Totals],[Product Revenue]]</f>
        <v>0.89724719025177424</v>
      </c>
      <c r="L1402" t="str">
        <f>IF(Table10[[#This Row],[Cummuative %]]&lt;=0.8,"A",IF(Table10[[#This Row],[Cummuative %]]&lt;=0.95,"B","C"))</f>
        <v>B</v>
      </c>
    </row>
    <row r="1403" spans="1:12" x14ac:dyDescent="0.3">
      <c r="A1403" t="s">
        <v>1147</v>
      </c>
      <c r="B1403" s="2">
        <v>40521.756249999999</v>
      </c>
      <c r="C1403" s="3">
        <v>7.7777777776645962E-2</v>
      </c>
      <c r="E1403" s="4" t="s">
        <v>2270</v>
      </c>
      <c r="F1403">
        <v>71</v>
      </c>
      <c r="H1403" t="s">
        <v>2271</v>
      </c>
      <c r="I1403" s="1">
        <v>1170</v>
      </c>
      <c r="J1403" s="5">
        <f t="shared" si="22"/>
        <v>7753078.1600000197</v>
      </c>
      <c r="K1403" s="6">
        <f>J1403/Table10[[#Totals],[Product Revenue]]</f>
        <v>0.8973826122912163</v>
      </c>
      <c r="L1403" t="str">
        <f>IF(Table10[[#This Row],[Cummuative %]]&lt;=0.8,"A",IF(Table10[[#This Row],[Cummuative %]]&lt;=0.95,"B","C"))</f>
        <v>B</v>
      </c>
    </row>
    <row r="1404" spans="1:12" x14ac:dyDescent="0.3">
      <c r="A1404" t="s">
        <v>1130</v>
      </c>
      <c r="B1404" s="2">
        <v>40521.756249999999</v>
      </c>
      <c r="C1404" s="3">
        <v>7.7777777776645962E-2</v>
      </c>
      <c r="E1404" s="4" t="s">
        <v>1614</v>
      </c>
      <c r="F1404">
        <v>71</v>
      </c>
      <c r="H1404" t="s">
        <v>2272</v>
      </c>
      <c r="I1404" s="1">
        <v>1169.5</v>
      </c>
      <c r="J1404" s="5">
        <f t="shared" si="22"/>
        <v>7754247.6600000197</v>
      </c>
      <c r="K1404" s="6">
        <f>J1404/Table10[[#Totals],[Product Revenue]]</f>
        <v>0.89751797645799181</v>
      </c>
      <c r="L1404" t="str">
        <f>IF(Table10[[#This Row],[Cummuative %]]&lt;=0.8,"A",IF(Table10[[#This Row],[Cummuative %]]&lt;=0.95,"B","C"))</f>
        <v>B</v>
      </c>
    </row>
    <row r="1405" spans="1:12" x14ac:dyDescent="0.3">
      <c r="A1405" t="s">
        <v>1635</v>
      </c>
      <c r="B1405" s="2">
        <v>40521.756249999999</v>
      </c>
      <c r="C1405" s="3">
        <v>7.7777777776645962E-2</v>
      </c>
      <c r="E1405" s="4" t="s">
        <v>2273</v>
      </c>
      <c r="F1405">
        <v>71</v>
      </c>
      <c r="H1405" t="s">
        <v>2274</v>
      </c>
      <c r="I1405" s="1">
        <v>1169.4000000000001</v>
      </c>
      <c r="J1405" s="5">
        <f t="shared" si="22"/>
        <v>7755417.0600000201</v>
      </c>
      <c r="K1405" s="6">
        <f>J1405/Table10[[#Totals],[Product Revenue]]</f>
        <v>0.89765332905023421</v>
      </c>
      <c r="L1405" t="str">
        <f>IF(Table10[[#This Row],[Cummuative %]]&lt;=0.8,"A",IF(Table10[[#This Row],[Cummuative %]]&lt;=0.95,"B","C"))</f>
        <v>B</v>
      </c>
    </row>
    <row r="1406" spans="1:12" x14ac:dyDescent="0.3">
      <c r="A1406" t="s">
        <v>682</v>
      </c>
      <c r="B1406" s="2">
        <v>40521.813888888886</v>
      </c>
      <c r="C1406" s="3">
        <v>2.0138888889050577E-2</v>
      </c>
      <c r="E1406" s="4" t="s">
        <v>1023</v>
      </c>
      <c r="F1406">
        <v>71</v>
      </c>
      <c r="H1406" t="s">
        <v>1997</v>
      </c>
      <c r="I1406" s="1">
        <v>1169.1500000000001</v>
      </c>
      <c r="J1406" s="5">
        <f t="shared" si="22"/>
        <v>7756586.2100000205</v>
      </c>
      <c r="K1406" s="6">
        <f>J1406/Table10[[#Totals],[Product Revenue]]</f>
        <v>0.89778865270614339</v>
      </c>
      <c r="L1406" t="str">
        <f>IF(Table10[[#This Row],[Cummuative %]]&lt;=0.8,"A",IF(Table10[[#This Row],[Cummuative %]]&lt;=0.95,"B","C"))</f>
        <v>B</v>
      </c>
    </row>
    <row r="1407" spans="1:12" x14ac:dyDescent="0.3">
      <c r="A1407" t="s">
        <v>627</v>
      </c>
      <c r="B1407" s="2">
        <v>40521.813888888886</v>
      </c>
      <c r="C1407" s="3">
        <v>2.0138888889050577E-2</v>
      </c>
      <c r="E1407" s="4" t="s">
        <v>2275</v>
      </c>
      <c r="F1407">
        <v>71</v>
      </c>
      <c r="H1407" t="s">
        <v>2276</v>
      </c>
      <c r="I1407" s="1">
        <v>1168.1999999999996</v>
      </c>
      <c r="J1407" s="5">
        <f t="shared" si="22"/>
        <v>7757754.4100000206</v>
      </c>
      <c r="K1407" s="6">
        <f>J1407/Table10[[#Totals],[Product Revenue]]</f>
        <v>0.89792386640398625</v>
      </c>
      <c r="L1407" t="str">
        <f>IF(Table10[[#This Row],[Cummuative %]]&lt;=0.8,"A",IF(Table10[[#This Row],[Cummuative %]]&lt;=0.95,"B","C"))</f>
        <v>B</v>
      </c>
    </row>
    <row r="1408" spans="1:12" x14ac:dyDescent="0.3">
      <c r="A1408" t="s">
        <v>125</v>
      </c>
      <c r="B1408" s="2">
        <v>40521.813888888886</v>
      </c>
      <c r="C1408" s="3">
        <v>2.0138888889050577E-2</v>
      </c>
      <c r="E1408" s="4" t="s">
        <v>2277</v>
      </c>
      <c r="F1408">
        <v>71</v>
      </c>
      <c r="H1408" t="s">
        <v>1677</v>
      </c>
      <c r="I1408" s="1">
        <v>1168.0799999999986</v>
      </c>
      <c r="J1408" s="5">
        <f t="shared" si="22"/>
        <v>7758922.4900000207</v>
      </c>
      <c r="K1408" s="6">
        <f>J1408/Table10[[#Totals],[Product Revenue]]</f>
        <v>0.89805906621238929</v>
      </c>
      <c r="L1408" t="str">
        <f>IF(Table10[[#This Row],[Cummuative %]]&lt;=0.8,"A",IF(Table10[[#This Row],[Cummuative %]]&lt;=0.95,"B","C"))</f>
        <v>B</v>
      </c>
    </row>
    <row r="1409" spans="1:12" x14ac:dyDescent="0.3">
      <c r="A1409" t="s">
        <v>361</v>
      </c>
      <c r="B1409" s="2">
        <v>40521.813888888886</v>
      </c>
      <c r="C1409" s="3">
        <v>2.0138888889050577E-2</v>
      </c>
      <c r="E1409" s="4" t="s">
        <v>2278</v>
      </c>
      <c r="F1409">
        <v>71</v>
      </c>
      <c r="H1409" t="s">
        <v>2277</v>
      </c>
      <c r="I1409" s="1">
        <v>1167.56</v>
      </c>
      <c r="J1409" s="5">
        <f t="shared" si="22"/>
        <v>7760090.0500000203</v>
      </c>
      <c r="K1409" s="6">
        <f>J1409/Table10[[#Totals],[Product Revenue]]</f>
        <v>0.89819420583321907</v>
      </c>
      <c r="L1409" t="str">
        <f>IF(Table10[[#This Row],[Cummuative %]]&lt;=0.8,"A",IF(Table10[[#This Row],[Cummuative %]]&lt;=0.95,"B","C"))</f>
        <v>B</v>
      </c>
    </row>
    <row r="1410" spans="1:12" x14ac:dyDescent="0.3">
      <c r="A1410" t="s">
        <v>945</v>
      </c>
      <c r="B1410" s="2">
        <v>40519.519444444442</v>
      </c>
      <c r="C1410" s="3">
        <v>2.3145833333328483</v>
      </c>
      <c r="E1410" s="4" t="s">
        <v>2279</v>
      </c>
      <c r="F1410">
        <v>71</v>
      </c>
      <c r="H1410" t="s">
        <v>346</v>
      </c>
      <c r="I1410" s="1">
        <v>1165.49</v>
      </c>
      <c r="J1410" s="5">
        <f t="shared" si="22"/>
        <v>7761255.5400000205</v>
      </c>
      <c r="K1410" s="6">
        <f>J1410/Table10[[#Totals],[Product Revenue]]</f>
        <v>0.89832910586120995</v>
      </c>
      <c r="L1410" t="str">
        <f>IF(Table10[[#This Row],[Cummuative %]]&lt;=0.8,"A",IF(Table10[[#This Row],[Cummuative %]]&lt;=0.95,"B","C"))</f>
        <v>B</v>
      </c>
    </row>
    <row r="1411" spans="1:12" x14ac:dyDescent="0.3">
      <c r="A1411" t="s">
        <v>1271</v>
      </c>
      <c r="B1411" s="2">
        <v>40520.663888888892</v>
      </c>
      <c r="C1411" s="3">
        <v>1.1701388888832298</v>
      </c>
      <c r="E1411" s="4" t="s">
        <v>2280</v>
      </c>
      <c r="F1411">
        <v>71</v>
      </c>
      <c r="H1411" t="s">
        <v>228</v>
      </c>
      <c r="I1411" s="1">
        <v>1165.2599999999986</v>
      </c>
      <c r="J1411" s="5">
        <f t="shared" si="22"/>
        <v>7762420.8000000203</v>
      </c>
      <c r="K1411" s="6">
        <f>J1411/Table10[[#Totals],[Product Revenue]]</f>
        <v>0.89846397926777422</v>
      </c>
      <c r="L1411" t="str">
        <f>IF(Table10[[#This Row],[Cummuative %]]&lt;=0.8,"A",IF(Table10[[#This Row],[Cummuative %]]&lt;=0.95,"B","C"))</f>
        <v>B</v>
      </c>
    </row>
    <row r="1412" spans="1:12" x14ac:dyDescent="0.3">
      <c r="A1412" t="s">
        <v>2242</v>
      </c>
      <c r="B1412" s="2">
        <v>40512.461805555555</v>
      </c>
      <c r="C1412" s="3">
        <v>9.3722222222204437</v>
      </c>
      <c r="E1412" s="4" t="s">
        <v>2281</v>
      </c>
      <c r="F1412">
        <v>71</v>
      </c>
      <c r="H1412" t="s">
        <v>1862</v>
      </c>
      <c r="I1412" s="1">
        <v>1161.1000000000006</v>
      </c>
      <c r="J1412" s="5">
        <f t="shared" si="22"/>
        <v>7763581.9000000199</v>
      </c>
      <c r="K1412" s="6">
        <f>J1412/Table10[[#Totals],[Product Revenue]]</f>
        <v>0.89859837117375385</v>
      </c>
      <c r="L1412" t="str">
        <f>IF(Table10[[#This Row],[Cummuative %]]&lt;=0.8,"A",IF(Table10[[#This Row],[Cummuative %]]&lt;=0.95,"B","C"))</f>
        <v>B</v>
      </c>
    </row>
    <row r="1413" spans="1:12" x14ac:dyDescent="0.3">
      <c r="A1413" t="s">
        <v>1339</v>
      </c>
      <c r="B1413" s="2">
        <v>40520.663888888892</v>
      </c>
      <c r="C1413" s="3">
        <v>1.1701388888832298</v>
      </c>
      <c r="E1413" s="4" t="s">
        <v>2282</v>
      </c>
      <c r="F1413">
        <v>71</v>
      </c>
      <c r="H1413" t="s">
        <v>1889</v>
      </c>
      <c r="I1413" s="1">
        <v>1159.7500000000007</v>
      </c>
      <c r="J1413" s="5">
        <f t="shared" si="22"/>
        <v>7764741.6500000199</v>
      </c>
      <c r="K1413" s="6">
        <f>J1413/Table10[[#Totals],[Product Revenue]]</f>
        <v>0.89873260682353406</v>
      </c>
      <c r="L1413" t="str">
        <f>IF(Table10[[#This Row],[Cummuative %]]&lt;=0.8,"A",IF(Table10[[#This Row],[Cummuative %]]&lt;=0.95,"B","C"))</f>
        <v>B</v>
      </c>
    </row>
    <row r="1414" spans="1:12" x14ac:dyDescent="0.3">
      <c r="A1414" t="s">
        <v>1293</v>
      </c>
      <c r="B1414" s="2">
        <v>40520.52847222222</v>
      </c>
      <c r="C1414" s="3">
        <v>1.3055555555547471</v>
      </c>
      <c r="E1414" s="4" t="s">
        <v>1979</v>
      </c>
      <c r="F1414">
        <v>71</v>
      </c>
      <c r="H1414" t="s">
        <v>2232</v>
      </c>
      <c r="I1414" s="1">
        <v>1159.1999999999998</v>
      </c>
      <c r="J1414" s="5">
        <f t="shared" si="22"/>
        <v>7765900.8500000201</v>
      </c>
      <c r="K1414" s="6">
        <f>J1414/Table10[[#Totals],[Product Revenue]]</f>
        <v>0.89886677881338128</v>
      </c>
      <c r="L1414" t="str">
        <f>IF(Table10[[#This Row],[Cummuative %]]&lt;=0.8,"A",IF(Table10[[#This Row],[Cummuative %]]&lt;=0.95,"B","C"))</f>
        <v>B</v>
      </c>
    </row>
    <row r="1415" spans="1:12" x14ac:dyDescent="0.3">
      <c r="A1415" t="s">
        <v>2283</v>
      </c>
      <c r="B1415" s="2">
        <v>40512.461805555555</v>
      </c>
      <c r="C1415" s="3">
        <v>9.3722222222204437</v>
      </c>
      <c r="E1415" s="4" t="s">
        <v>2160</v>
      </c>
      <c r="F1415">
        <v>71</v>
      </c>
      <c r="H1415" t="s">
        <v>2175</v>
      </c>
      <c r="I1415" s="1">
        <v>1157.4000000000008</v>
      </c>
      <c r="J1415" s="5">
        <f t="shared" si="22"/>
        <v>7767058.2500000205</v>
      </c>
      <c r="K1415" s="6">
        <f>J1415/Table10[[#Totals],[Product Revenue]]</f>
        <v>0.89900074246162931</v>
      </c>
      <c r="L1415" t="str">
        <f>IF(Table10[[#This Row],[Cummuative %]]&lt;=0.8,"A",IF(Table10[[#This Row],[Cummuative %]]&lt;=0.95,"B","C"))</f>
        <v>B</v>
      </c>
    </row>
    <row r="1416" spans="1:12" x14ac:dyDescent="0.3">
      <c r="A1416" t="s">
        <v>683</v>
      </c>
      <c r="B1416" s="2">
        <v>40521.525694444441</v>
      </c>
      <c r="C1416" s="3">
        <v>0.30833333333430346</v>
      </c>
      <c r="E1416" s="4" t="s">
        <v>2128</v>
      </c>
      <c r="F1416">
        <v>71</v>
      </c>
      <c r="H1416" t="s">
        <v>1343</v>
      </c>
      <c r="I1416" s="1">
        <v>1155.8900000000001</v>
      </c>
      <c r="J1416" s="5">
        <f t="shared" ref="J1416:J1479" si="23">J1415+I1416</f>
        <v>7768214.1400000202</v>
      </c>
      <c r="K1416" s="6">
        <f>J1416/Table10[[#Totals],[Product Revenue]]</f>
        <v>0.89913453133442478</v>
      </c>
      <c r="L1416" t="str">
        <f>IF(Table10[[#This Row],[Cummuative %]]&lt;=0.8,"A",IF(Table10[[#This Row],[Cummuative %]]&lt;=0.95,"B","C"))</f>
        <v>B</v>
      </c>
    </row>
    <row r="1417" spans="1:12" x14ac:dyDescent="0.3">
      <c r="A1417" t="s">
        <v>1872</v>
      </c>
      <c r="B1417" s="2">
        <v>40521.59652777778</v>
      </c>
      <c r="C1417" s="3">
        <v>0.23749999999563443</v>
      </c>
      <c r="E1417" s="4" t="s">
        <v>1343</v>
      </c>
      <c r="F1417">
        <v>71</v>
      </c>
      <c r="H1417" t="s">
        <v>570</v>
      </c>
      <c r="I1417" s="1">
        <v>1154.9000000000001</v>
      </c>
      <c r="J1417" s="5">
        <f t="shared" si="23"/>
        <v>7769369.0400000205</v>
      </c>
      <c r="K1417" s="6">
        <f>J1417/Table10[[#Totals],[Product Revenue]]</f>
        <v>0.89926820561934073</v>
      </c>
      <c r="L1417" t="str">
        <f>IF(Table10[[#This Row],[Cummuative %]]&lt;=0.8,"A",IF(Table10[[#This Row],[Cummuative %]]&lt;=0.95,"B","C"))</f>
        <v>B</v>
      </c>
    </row>
    <row r="1418" spans="1:12" x14ac:dyDescent="0.3">
      <c r="A1418" t="s">
        <v>2258</v>
      </c>
      <c r="B1418" s="2">
        <v>40514.486805555556</v>
      </c>
      <c r="C1418" s="3">
        <v>7.3472222222189885</v>
      </c>
      <c r="E1418" s="4" t="s">
        <v>1024</v>
      </c>
      <c r="F1418">
        <v>71</v>
      </c>
      <c r="H1418" t="s">
        <v>2284</v>
      </c>
      <c r="I1418" s="1">
        <v>1154.1000000000004</v>
      </c>
      <c r="J1418" s="5">
        <f t="shared" si="23"/>
        <v>7770523.1400000202</v>
      </c>
      <c r="K1418" s="6">
        <f>J1418/Table10[[#Totals],[Product Revenue]]</f>
        <v>0.89940178730799025</v>
      </c>
      <c r="L1418" t="str">
        <f>IF(Table10[[#This Row],[Cummuative %]]&lt;=0.8,"A",IF(Table10[[#This Row],[Cummuative %]]&lt;=0.95,"B","C"))</f>
        <v>B</v>
      </c>
    </row>
    <row r="1419" spans="1:12" x14ac:dyDescent="0.3">
      <c r="A1419" t="s">
        <v>2127</v>
      </c>
      <c r="B1419" s="2">
        <v>40518.538194444445</v>
      </c>
      <c r="C1419" s="3">
        <v>3.2958333333299379</v>
      </c>
      <c r="E1419" s="4" t="s">
        <v>2285</v>
      </c>
      <c r="F1419">
        <v>70</v>
      </c>
      <c r="H1419" t="s">
        <v>1631</v>
      </c>
      <c r="I1419" s="1">
        <v>1152.9000000000001</v>
      </c>
      <c r="J1419" s="5">
        <f t="shared" si="23"/>
        <v>7771676.0400000205</v>
      </c>
      <c r="K1419" s="6">
        <f>J1419/Table10[[#Totals],[Product Revenue]]</f>
        <v>0.89953523010224057</v>
      </c>
      <c r="L1419" t="str">
        <f>IF(Table10[[#This Row],[Cummuative %]]&lt;=0.8,"A",IF(Table10[[#This Row],[Cummuative %]]&lt;=0.95,"B","C"))</f>
        <v>B</v>
      </c>
    </row>
    <row r="1420" spans="1:12" x14ac:dyDescent="0.3">
      <c r="A1420" t="s">
        <v>2222</v>
      </c>
      <c r="B1420" s="2">
        <v>40520.531944444447</v>
      </c>
      <c r="C1420" s="3">
        <v>1.3020833333284827</v>
      </c>
      <c r="E1420" s="4" t="s">
        <v>2286</v>
      </c>
      <c r="F1420">
        <v>70</v>
      </c>
      <c r="H1420" t="s">
        <v>2287</v>
      </c>
      <c r="I1420" s="1">
        <v>1150.3000000000002</v>
      </c>
      <c r="J1420" s="5">
        <f t="shared" si="23"/>
        <v>7772826.3400000203</v>
      </c>
      <c r="K1420" s="6">
        <f>J1420/Table10[[#Totals],[Product Revenue]]</f>
        <v>0.89966837195862526</v>
      </c>
      <c r="L1420" t="str">
        <f>IF(Table10[[#This Row],[Cummuative %]]&lt;=0.8,"A",IF(Table10[[#This Row],[Cummuative %]]&lt;=0.95,"B","C"))</f>
        <v>B</v>
      </c>
    </row>
    <row r="1421" spans="1:12" x14ac:dyDescent="0.3">
      <c r="A1421" t="s">
        <v>548</v>
      </c>
      <c r="B1421" s="2">
        <v>40521.703472222223</v>
      </c>
      <c r="C1421" s="3">
        <v>0.13055555555183673</v>
      </c>
      <c r="E1421" s="4" t="s">
        <v>1713</v>
      </c>
      <c r="F1421">
        <v>70</v>
      </c>
      <c r="H1421" t="s">
        <v>1897</v>
      </c>
      <c r="I1421" s="1">
        <v>1147.1999999999998</v>
      </c>
      <c r="J1421" s="5">
        <f t="shared" si="23"/>
        <v>7773973.5400000205</v>
      </c>
      <c r="K1421" s="6">
        <f>J1421/Table10[[#Totals],[Product Revenue]]</f>
        <v>0.89980115500447821</v>
      </c>
      <c r="L1421" t="str">
        <f>IF(Table10[[#This Row],[Cummuative %]]&lt;=0.8,"A",IF(Table10[[#This Row],[Cummuative %]]&lt;=0.95,"B","C"))</f>
        <v>B</v>
      </c>
    </row>
    <row r="1422" spans="1:12" x14ac:dyDescent="0.3">
      <c r="A1422" t="s">
        <v>2288</v>
      </c>
      <c r="B1422" s="2">
        <v>40497.627083333333</v>
      </c>
      <c r="C1422" s="3">
        <v>24.206944444442343</v>
      </c>
      <c r="E1422" s="4" t="s">
        <v>2289</v>
      </c>
      <c r="F1422">
        <v>70</v>
      </c>
      <c r="H1422" t="s">
        <v>2140</v>
      </c>
      <c r="I1422" s="1">
        <v>1144.6799999999994</v>
      </c>
      <c r="J1422" s="5">
        <f t="shared" si="23"/>
        <v>7775118.2200000202</v>
      </c>
      <c r="K1422" s="6">
        <f>J1422/Table10[[#Totals],[Product Revenue]]</f>
        <v>0.89993364637209228</v>
      </c>
      <c r="L1422" t="str">
        <f>IF(Table10[[#This Row],[Cummuative %]]&lt;=0.8,"A",IF(Table10[[#This Row],[Cummuative %]]&lt;=0.95,"B","C"))</f>
        <v>B</v>
      </c>
    </row>
    <row r="1423" spans="1:12" x14ac:dyDescent="0.3">
      <c r="A1423" t="s">
        <v>832</v>
      </c>
      <c r="B1423" s="2">
        <v>40518.515972222223</v>
      </c>
      <c r="C1423" s="3">
        <v>3.3180555555518367</v>
      </c>
      <c r="E1423" s="4" t="s">
        <v>2005</v>
      </c>
      <c r="F1423">
        <v>70</v>
      </c>
      <c r="H1423" t="s">
        <v>2256</v>
      </c>
      <c r="I1423" s="1">
        <v>1144.1999999999987</v>
      </c>
      <c r="J1423" s="5">
        <f t="shared" si="23"/>
        <v>7776262.4200000204</v>
      </c>
      <c r="K1423" s="6">
        <f>J1423/Table10[[#Totals],[Product Revenue]]</f>
        <v>0.90006608218194661</v>
      </c>
      <c r="L1423" t="str">
        <f>IF(Table10[[#This Row],[Cummuative %]]&lt;=0.8,"A",IF(Table10[[#This Row],[Cummuative %]]&lt;=0.95,"B","C"))</f>
        <v>B</v>
      </c>
    </row>
    <row r="1424" spans="1:12" x14ac:dyDescent="0.3">
      <c r="A1424" t="s">
        <v>2290</v>
      </c>
      <c r="B1424" s="2">
        <v>40510.481249999997</v>
      </c>
      <c r="C1424" s="3">
        <v>11.352777777778101</v>
      </c>
      <c r="E1424" s="4" t="s">
        <v>2284</v>
      </c>
      <c r="F1424">
        <v>70</v>
      </c>
      <c r="H1424" t="s">
        <v>1650</v>
      </c>
      <c r="I1424" s="1">
        <v>1144.0800000000004</v>
      </c>
      <c r="J1424" s="5">
        <f t="shared" si="23"/>
        <v>7777406.5000000205</v>
      </c>
      <c r="K1424" s="6">
        <f>J1424/Table10[[#Totals],[Product Revenue]]</f>
        <v>0.90019850410236102</v>
      </c>
      <c r="L1424" t="str">
        <f>IF(Table10[[#This Row],[Cummuative %]]&lt;=0.8,"A",IF(Table10[[#This Row],[Cummuative %]]&lt;=0.95,"B","C"))</f>
        <v>B</v>
      </c>
    </row>
    <row r="1425" spans="1:12" x14ac:dyDescent="0.3">
      <c r="A1425" t="s">
        <v>1943</v>
      </c>
      <c r="B1425" s="2">
        <v>40513.534722222219</v>
      </c>
      <c r="C1425" s="3">
        <v>8.2993055555562023</v>
      </c>
      <c r="E1425" s="4" t="s">
        <v>2080</v>
      </c>
      <c r="F1425">
        <v>70</v>
      </c>
      <c r="H1425" t="s">
        <v>2291</v>
      </c>
      <c r="I1425" s="1">
        <v>1143.9999999999995</v>
      </c>
      <c r="J1425" s="5">
        <f t="shared" si="23"/>
        <v>7778550.5000000205</v>
      </c>
      <c r="K1425" s="6">
        <f>J1425/Table10[[#Totals],[Product Revenue]]</f>
        <v>0.9003309167631488</v>
      </c>
      <c r="L1425" t="str">
        <f>IF(Table10[[#This Row],[Cummuative %]]&lt;=0.8,"A",IF(Table10[[#This Row],[Cummuative %]]&lt;=0.95,"B","C"))</f>
        <v>B</v>
      </c>
    </row>
    <row r="1426" spans="1:12" x14ac:dyDescent="0.3">
      <c r="A1426" t="s">
        <v>1068</v>
      </c>
      <c r="B1426" s="2">
        <v>40503.677083333336</v>
      </c>
      <c r="C1426" s="3">
        <v>18.156944444439432</v>
      </c>
      <c r="E1426" s="4" t="s">
        <v>2036</v>
      </c>
      <c r="F1426">
        <v>70</v>
      </c>
      <c r="H1426" t="s">
        <v>2240</v>
      </c>
      <c r="I1426" s="1">
        <v>1143.75</v>
      </c>
      <c r="J1426" s="5">
        <f t="shared" si="23"/>
        <v>7779694.2500000205</v>
      </c>
      <c r="K1426" s="6">
        <f>J1426/Table10[[#Totals],[Product Revenue]]</f>
        <v>0.90046330048760337</v>
      </c>
      <c r="L1426" t="str">
        <f>IF(Table10[[#This Row],[Cummuative %]]&lt;=0.8,"A",IF(Table10[[#This Row],[Cummuative %]]&lt;=0.95,"B","C"))</f>
        <v>B</v>
      </c>
    </row>
    <row r="1427" spans="1:12" x14ac:dyDescent="0.3">
      <c r="A1427" t="s">
        <v>430</v>
      </c>
      <c r="B1427" s="2">
        <v>40520.636111111111</v>
      </c>
      <c r="C1427" s="3">
        <v>1.1979166666642413</v>
      </c>
      <c r="E1427" s="4" t="s">
        <v>1626</v>
      </c>
      <c r="F1427">
        <v>70</v>
      </c>
      <c r="H1427" t="s">
        <v>2292</v>
      </c>
      <c r="I1427" s="1">
        <v>1141.8</v>
      </c>
      <c r="J1427" s="5">
        <f t="shared" si="23"/>
        <v>7780836.0500000203</v>
      </c>
      <c r="K1427" s="6">
        <f>J1427/Table10[[#Totals],[Product Revenue]]</f>
        <v>0.90059545850865885</v>
      </c>
      <c r="L1427" t="str">
        <f>IF(Table10[[#This Row],[Cummuative %]]&lt;=0.8,"A",IF(Table10[[#This Row],[Cummuative %]]&lt;=0.95,"B","C"))</f>
        <v>B</v>
      </c>
    </row>
    <row r="1428" spans="1:12" x14ac:dyDescent="0.3">
      <c r="A1428" t="s">
        <v>995</v>
      </c>
      <c r="B1428" s="2">
        <v>40513.732638888891</v>
      </c>
      <c r="C1428" s="3">
        <v>8.101388888884685</v>
      </c>
      <c r="E1428" s="4" t="s">
        <v>227</v>
      </c>
      <c r="F1428">
        <v>70</v>
      </c>
      <c r="H1428" t="s">
        <v>1736</v>
      </c>
      <c r="I1428" s="1">
        <v>1139.8999999999999</v>
      </c>
      <c r="J1428" s="5">
        <f t="shared" si="23"/>
        <v>7781975.9500000207</v>
      </c>
      <c r="K1428" s="6">
        <f>J1428/Table10[[#Totals],[Product Revenue]]</f>
        <v>0.90072739661358192</v>
      </c>
      <c r="L1428" t="str">
        <f>IF(Table10[[#This Row],[Cummuative %]]&lt;=0.8,"A",IF(Table10[[#This Row],[Cummuative %]]&lt;=0.95,"B","C"))</f>
        <v>B</v>
      </c>
    </row>
    <row r="1429" spans="1:12" x14ac:dyDescent="0.3">
      <c r="A1429" t="s">
        <v>888</v>
      </c>
      <c r="B1429" s="2">
        <v>40507.498611111114</v>
      </c>
      <c r="C1429" s="3">
        <v>14.335416666661331</v>
      </c>
      <c r="E1429" s="4" t="s">
        <v>1012</v>
      </c>
      <c r="F1429">
        <v>70</v>
      </c>
      <c r="H1429" t="s">
        <v>2283</v>
      </c>
      <c r="I1429" s="1">
        <v>1136.9100000000001</v>
      </c>
      <c r="J1429" s="5">
        <f t="shared" si="23"/>
        <v>7783112.8600000208</v>
      </c>
      <c r="K1429" s="6">
        <f>J1429/Table10[[#Totals],[Product Revenue]]</f>
        <v>0.90085898863995972</v>
      </c>
      <c r="L1429" t="str">
        <f>IF(Table10[[#This Row],[Cummuative %]]&lt;=0.8,"A",IF(Table10[[#This Row],[Cummuative %]]&lt;=0.95,"B","C"))</f>
        <v>B</v>
      </c>
    </row>
    <row r="1430" spans="1:12" x14ac:dyDescent="0.3">
      <c r="A1430" t="s">
        <v>1548</v>
      </c>
      <c r="B1430" s="2">
        <v>40517.529166666667</v>
      </c>
      <c r="C1430" s="3">
        <v>4.304861111108039</v>
      </c>
      <c r="E1430" s="4" t="s">
        <v>585</v>
      </c>
      <c r="F1430">
        <v>70</v>
      </c>
      <c r="H1430" t="s">
        <v>2293</v>
      </c>
      <c r="I1430" s="1">
        <v>1134.75</v>
      </c>
      <c r="J1430" s="5">
        <f t="shared" si="23"/>
        <v>7784247.6100000208</v>
      </c>
      <c r="K1430" s="6">
        <f>J1430/Table10[[#Totals],[Product Revenue]]</f>
        <v>0.90099033065641865</v>
      </c>
      <c r="L1430" t="str">
        <f>IF(Table10[[#This Row],[Cummuative %]]&lt;=0.8,"A",IF(Table10[[#This Row],[Cummuative %]]&lt;=0.95,"B","C"))</f>
        <v>B</v>
      </c>
    </row>
    <row r="1431" spans="1:12" x14ac:dyDescent="0.3">
      <c r="A1431" t="s">
        <v>2175</v>
      </c>
      <c r="B1431" s="2">
        <v>40507.498611111114</v>
      </c>
      <c r="C1431" s="3">
        <v>14.335416666661331</v>
      </c>
      <c r="E1431" s="4" t="s">
        <v>755</v>
      </c>
      <c r="F1431">
        <v>70</v>
      </c>
      <c r="H1431" t="s">
        <v>663</v>
      </c>
      <c r="I1431" s="1">
        <v>1134.5000000000002</v>
      </c>
      <c r="J1431" s="5">
        <f t="shared" si="23"/>
        <v>7785382.1100000208</v>
      </c>
      <c r="K1431" s="6">
        <f>J1431/Table10[[#Totals],[Product Revenue]]</f>
        <v>0.90112164373654424</v>
      </c>
      <c r="L1431" t="str">
        <f>IF(Table10[[#This Row],[Cummuative %]]&lt;=0.8,"A",IF(Table10[[#This Row],[Cummuative %]]&lt;=0.95,"B","C"))</f>
        <v>B</v>
      </c>
    </row>
    <row r="1432" spans="1:12" x14ac:dyDescent="0.3">
      <c r="A1432" t="s">
        <v>1127</v>
      </c>
      <c r="B1432" s="2">
        <v>40521.672222222223</v>
      </c>
      <c r="C1432" s="3">
        <v>0.16180555555183673</v>
      </c>
      <c r="E1432" s="4" t="s">
        <v>2294</v>
      </c>
      <c r="F1432">
        <v>69</v>
      </c>
      <c r="H1432" t="s">
        <v>2126</v>
      </c>
      <c r="I1432" s="1">
        <v>1132.0800000000011</v>
      </c>
      <c r="J1432" s="5">
        <f t="shared" si="23"/>
        <v>7786514.1900000209</v>
      </c>
      <c r="K1432" s="6">
        <f>J1432/Table10[[#Totals],[Product Revenue]]</f>
        <v>0.90125267671296438</v>
      </c>
      <c r="L1432" t="str">
        <f>IF(Table10[[#This Row],[Cummuative %]]&lt;=0.8,"A",IF(Table10[[#This Row],[Cummuative %]]&lt;=0.95,"B","C"))</f>
        <v>B</v>
      </c>
    </row>
    <row r="1433" spans="1:12" x14ac:dyDescent="0.3">
      <c r="A1433" t="s">
        <v>1110</v>
      </c>
      <c r="B1433" s="2">
        <v>40521.479166666664</v>
      </c>
      <c r="C1433" s="3">
        <v>0.35486111111094942</v>
      </c>
      <c r="E1433" s="4" t="s">
        <v>2268</v>
      </c>
      <c r="F1433">
        <v>69</v>
      </c>
      <c r="H1433" t="s">
        <v>1647</v>
      </c>
      <c r="I1433" s="1">
        <v>1131.1199999999992</v>
      </c>
      <c r="J1433" s="5">
        <f t="shared" si="23"/>
        <v>7787645.310000021</v>
      </c>
      <c r="K1433" s="6">
        <f>J1433/Table10[[#Totals],[Product Revenue]]</f>
        <v>0.90138359857386496</v>
      </c>
      <c r="L1433" t="str">
        <f>IF(Table10[[#This Row],[Cummuative %]]&lt;=0.8,"A",IF(Table10[[#This Row],[Cummuative %]]&lt;=0.95,"B","C"))</f>
        <v>B</v>
      </c>
    </row>
    <row r="1434" spans="1:12" x14ac:dyDescent="0.3">
      <c r="A1434" t="s">
        <v>2182</v>
      </c>
      <c r="B1434" s="2">
        <v>40504.497916666667</v>
      </c>
      <c r="C1434" s="3">
        <v>17.336111111108039</v>
      </c>
      <c r="E1434" s="4" t="s">
        <v>2295</v>
      </c>
      <c r="F1434">
        <v>69</v>
      </c>
      <c r="H1434" t="s">
        <v>1348</v>
      </c>
      <c r="I1434" s="1">
        <v>1128.4500000000003</v>
      </c>
      <c r="J1434" s="5">
        <f t="shared" si="23"/>
        <v>7788773.7600000212</v>
      </c>
      <c r="K1434" s="6">
        <f>J1434/Table10[[#Totals],[Product Revenue]]</f>
        <v>0.90151421139472687</v>
      </c>
      <c r="L1434" t="str">
        <f>IF(Table10[[#This Row],[Cummuative %]]&lt;=0.8,"A",IF(Table10[[#This Row],[Cummuative %]]&lt;=0.95,"B","C"))</f>
        <v>B</v>
      </c>
    </row>
    <row r="1435" spans="1:12" x14ac:dyDescent="0.3">
      <c r="A1435" t="s">
        <v>2296</v>
      </c>
      <c r="B1435" s="2">
        <v>40504.497916666667</v>
      </c>
      <c r="C1435" s="3">
        <v>17.336111111108039</v>
      </c>
      <c r="E1435" s="4" t="s">
        <v>2297</v>
      </c>
      <c r="F1435">
        <v>69</v>
      </c>
      <c r="H1435" t="s">
        <v>1555</v>
      </c>
      <c r="I1435" s="1">
        <v>1127.4900000000005</v>
      </c>
      <c r="J1435" s="5">
        <f t="shared" si="23"/>
        <v>7789901.2500000214</v>
      </c>
      <c r="K1435" s="6">
        <f>J1435/Table10[[#Totals],[Product Revenue]]</f>
        <v>0.90164471310006922</v>
      </c>
      <c r="L1435" t="str">
        <f>IF(Table10[[#This Row],[Cummuative %]]&lt;=0.8,"A",IF(Table10[[#This Row],[Cummuative %]]&lt;=0.95,"B","C"))</f>
        <v>B</v>
      </c>
    </row>
    <row r="1436" spans="1:12" x14ac:dyDescent="0.3">
      <c r="A1436" t="s">
        <v>2298</v>
      </c>
      <c r="B1436" s="2">
        <v>40512.423611111109</v>
      </c>
      <c r="C1436" s="3">
        <v>9.4104166666656965</v>
      </c>
      <c r="E1436" s="4" t="s">
        <v>2299</v>
      </c>
      <c r="F1436">
        <v>69</v>
      </c>
      <c r="H1436" t="s">
        <v>2300</v>
      </c>
      <c r="I1436" s="1">
        <v>1124.68</v>
      </c>
      <c r="J1436" s="5">
        <f t="shared" si="23"/>
        <v>7791025.9300000211</v>
      </c>
      <c r="K1436" s="6">
        <f>J1436/Table10[[#Totals],[Product Revenue]]</f>
        <v>0.90177488956102614</v>
      </c>
      <c r="L1436" t="str">
        <f>IF(Table10[[#This Row],[Cummuative %]]&lt;=0.8,"A",IF(Table10[[#This Row],[Cummuative %]]&lt;=0.95,"B","C"))</f>
        <v>B</v>
      </c>
    </row>
    <row r="1437" spans="1:12" x14ac:dyDescent="0.3">
      <c r="A1437" t="s">
        <v>1844</v>
      </c>
      <c r="B1437" s="2">
        <v>40521.640972222223</v>
      </c>
      <c r="C1437" s="3">
        <v>0.19305555555183673</v>
      </c>
      <c r="E1437" s="4" t="s">
        <v>2301</v>
      </c>
      <c r="F1437">
        <v>69</v>
      </c>
      <c r="H1437" t="s">
        <v>1814</v>
      </c>
      <c r="I1437" s="1">
        <v>1120.7500000000002</v>
      </c>
      <c r="J1437" s="5">
        <f t="shared" si="23"/>
        <v>7792146.6800000211</v>
      </c>
      <c r="K1437" s="6">
        <f>J1437/Table10[[#Totals],[Product Revenue]]</f>
        <v>0.90190461114282494</v>
      </c>
      <c r="L1437" t="str">
        <f>IF(Table10[[#This Row],[Cummuative %]]&lt;=0.8,"A",IF(Table10[[#This Row],[Cummuative %]]&lt;=0.95,"B","C"))</f>
        <v>B</v>
      </c>
    </row>
    <row r="1438" spans="1:12" x14ac:dyDescent="0.3">
      <c r="A1438" t="s">
        <v>2302</v>
      </c>
      <c r="B1438" s="2">
        <v>40506.603472222225</v>
      </c>
      <c r="C1438" s="3">
        <v>15.230555555550382</v>
      </c>
      <c r="E1438" s="4" t="s">
        <v>2026</v>
      </c>
      <c r="F1438">
        <v>69</v>
      </c>
      <c r="H1438" t="s">
        <v>1511</v>
      </c>
      <c r="I1438" s="1">
        <v>1119.3599999999997</v>
      </c>
      <c r="J1438" s="5">
        <f t="shared" si="23"/>
        <v>7793266.0400000215</v>
      </c>
      <c r="K1438" s="6">
        <f>J1438/Table10[[#Totals],[Product Revenue]]</f>
        <v>0.90203417183861123</v>
      </c>
      <c r="L1438" t="str">
        <f>IF(Table10[[#This Row],[Cummuative %]]&lt;=0.8,"A",IF(Table10[[#This Row],[Cummuative %]]&lt;=0.95,"B","C"))</f>
        <v>B</v>
      </c>
    </row>
    <row r="1439" spans="1:12" x14ac:dyDescent="0.3">
      <c r="A1439" t="s">
        <v>2303</v>
      </c>
      <c r="B1439" s="2">
        <v>40521.59652777778</v>
      </c>
      <c r="C1439" s="3">
        <v>0.23749999999563443</v>
      </c>
      <c r="E1439" s="4" t="s">
        <v>2304</v>
      </c>
      <c r="F1439">
        <v>69</v>
      </c>
      <c r="H1439" t="s">
        <v>2132</v>
      </c>
      <c r="I1439" s="1">
        <v>1116.150000000001</v>
      </c>
      <c r="J1439" s="5">
        <f t="shared" si="23"/>
        <v>7794382.1900000218</v>
      </c>
      <c r="K1439" s="6">
        <f>J1439/Table10[[#Totals],[Product Revenue]]</f>
        <v>0.90216336099187899</v>
      </c>
      <c r="L1439" t="str">
        <f>IF(Table10[[#This Row],[Cummuative %]]&lt;=0.8,"A",IF(Table10[[#This Row],[Cummuative %]]&lt;=0.95,"B","C"))</f>
        <v>B</v>
      </c>
    </row>
    <row r="1440" spans="1:12" x14ac:dyDescent="0.3">
      <c r="A1440" t="s">
        <v>456</v>
      </c>
      <c r="B1440" s="2">
        <v>40521.672222222223</v>
      </c>
      <c r="C1440" s="3">
        <v>0.16180555555183673</v>
      </c>
      <c r="E1440" s="4" t="s">
        <v>1880</v>
      </c>
      <c r="F1440">
        <v>69</v>
      </c>
      <c r="H1440" t="s">
        <v>1120</v>
      </c>
      <c r="I1440" s="1">
        <v>1115.7000000000003</v>
      </c>
      <c r="J1440" s="5">
        <f t="shared" si="23"/>
        <v>7795497.890000022</v>
      </c>
      <c r="K1440" s="6">
        <f>J1440/Table10[[#Totals],[Product Revenue]]</f>
        <v>0.90229249805974698</v>
      </c>
      <c r="L1440" t="str">
        <f>IF(Table10[[#This Row],[Cummuative %]]&lt;=0.8,"A",IF(Table10[[#This Row],[Cummuative %]]&lt;=0.95,"B","C"))</f>
        <v>B</v>
      </c>
    </row>
    <row r="1441" spans="1:12" x14ac:dyDescent="0.3">
      <c r="A1441" t="s">
        <v>1412</v>
      </c>
      <c r="B1441" s="2">
        <v>40513.529861111114</v>
      </c>
      <c r="C1441" s="3">
        <v>8.304166666661331</v>
      </c>
      <c r="E1441" s="4" t="s">
        <v>1763</v>
      </c>
      <c r="F1441">
        <v>69</v>
      </c>
      <c r="H1441" t="s">
        <v>2305</v>
      </c>
      <c r="I1441" s="1">
        <v>1112.6999999999989</v>
      </c>
      <c r="J1441" s="5">
        <f t="shared" si="23"/>
        <v>7796610.5900000222</v>
      </c>
      <c r="K1441" s="6">
        <f>J1441/Table10[[#Totals],[Product Revenue]]</f>
        <v>0.90242128789161635</v>
      </c>
      <c r="L1441" t="str">
        <f>IF(Table10[[#This Row],[Cummuative %]]&lt;=0.8,"A",IF(Table10[[#This Row],[Cummuative %]]&lt;=0.95,"B","C"))</f>
        <v>B</v>
      </c>
    </row>
    <row r="1442" spans="1:12" x14ac:dyDescent="0.3">
      <c r="A1442" t="s">
        <v>741</v>
      </c>
      <c r="B1442" s="2">
        <v>40517.59652777778</v>
      </c>
      <c r="C1442" s="3">
        <v>4.2374999999956344</v>
      </c>
      <c r="E1442" s="4" t="s">
        <v>1034</v>
      </c>
      <c r="F1442">
        <v>69</v>
      </c>
      <c r="H1442" t="s">
        <v>2173</v>
      </c>
      <c r="I1442" s="1">
        <v>1111.1999999999998</v>
      </c>
      <c r="J1442" s="5">
        <f t="shared" si="23"/>
        <v>7797721.7900000224</v>
      </c>
      <c r="K1442" s="6">
        <f>J1442/Table10[[#Totals],[Product Revenue]]</f>
        <v>0.90254990410548641</v>
      </c>
      <c r="L1442" t="str">
        <f>IF(Table10[[#This Row],[Cummuative %]]&lt;=0.8,"A",IF(Table10[[#This Row],[Cummuative %]]&lt;=0.95,"B","C"))</f>
        <v>B</v>
      </c>
    </row>
    <row r="1443" spans="1:12" x14ac:dyDescent="0.3">
      <c r="A1443" t="s">
        <v>647</v>
      </c>
      <c r="B1443" s="2">
        <v>40521.602083333331</v>
      </c>
      <c r="C1443" s="3">
        <v>0.23194444444379769</v>
      </c>
      <c r="E1443" s="4" t="s">
        <v>2306</v>
      </c>
      <c r="F1443">
        <v>68</v>
      </c>
      <c r="H1443" t="s">
        <v>1668</v>
      </c>
      <c r="I1443" s="1">
        <v>1106.7599999999989</v>
      </c>
      <c r="J1443" s="5">
        <f t="shared" si="23"/>
        <v>7798828.5500000222</v>
      </c>
      <c r="K1443" s="6">
        <f>J1443/Table10[[#Totals],[Product Revenue]]</f>
        <v>0.90267800641007856</v>
      </c>
      <c r="L1443" t="str">
        <f>IF(Table10[[#This Row],[Cummuative %]]&lt;=0.8,"A",IF(Table10[[#This Row],[Cummuative %]]&lt;=0.95,"B","C"))</f>
        <v>B</v>
      </c>
    </row>
    <row r="1444" spans="1:12" x14ac:dyDescent="0.3">
      <c r="A1444" t="s">
        <v>882</v>
      </c>
      <c r="B1444" s="2">
        <v>40520.613194444442</v>
      </c>
      <c r="C1444" s="3">
        <v>1.2208333333328483</v>
      </c>
      <c r="E1444" s="4" t="s">
        <v>2250</v>
      </c>
      <c r="F1444">
        <v>68</v>
      </c>
      <c r="H1444" t="s">
        <v>964</v>
      </c>
      <c r="I1444" s="1">
        <v>1106.25</v>
      </c>
      <c r="J1444" s="5">
        <f t="shared" si="23"/>
        <v>7799934.8000000222</v>
      </c>
      <c r="K1444" s="6">
        <f>J1444/Table10[[#Totals],[Product Revenue]]</f>
        <v>0.90280604968455103</v>
      </c>
      <c r="L1444" t="str">
        <f>IF(Table10[[#This Row],[Cummuative %]]&lt;=0.8,"A",IF(Table10[[#This Row],[Cummuative %]]&lt;=0.95,"B","C"))</f>
        <v>B</v>
      </c>
    </row>
    <row r="1445" spans="1:12" x14ac:dyDescent="0.3">
      <c r="A1445" t="s">
        <v>1093</v>
      </c>
      <c r="B1445" s="2">
        <v>40520.613194444442</v>
      </c>
      <c r="C1445" s="3">
        <v>1.2208333333328483</v>
      </c>
      <c r="E1445" s="4" t="s">
        <v>2307</v>
      </c>
      <c r="F1445">
        <v>68</v>
      </c>
      <c r="H1445" t="s">
        <v>1609</v>
      </c>
      <c r="I1445" s="1">
        <v>1106.160000000001</v>
      </c>
      <c r="J1445" s="5">
        <f t="shared" si="23"/>
        <v>7801040.9600000223</v>
      </c>
      <c r="K1445" s="6">
        <f>J1445/Table10[[#Totals],[Product Revenue]]</f>
        <v>0.90293408254194352</v>
      </c>
      <c r="L1445" t="str">
        <f>IF(Table10[[#This Row],[Cummuative %]]&lt;=0.8,"A",IF(Table10[[#This Row],[Cummuative %]]&lt;=0.95,"B","C"))</f>
        <v>B</v>
      </c>
    </row>
    <row r="1446" spans="1:12" x14ac:dyDescent="0.3">
      <c r="A1446" t="s">
        <v>2284</v>
      </c>
      <c r="B1446" s="2">
        <v>40515.586111111108</v>
      </c>
      <c r="C1446" s="3">
        <v>6.2479166666671517</v>
      </c>
      <c r="E1446" s="4" t="s">
        <v>2308</v>
      </c>
      <c r="F1446">
        <v>68</v>
      </c>
      <c r="H1446" t="s">
        <v>1191</v>
      </c>
      <c r="I1446" s="1">
        <v>1105.9999999999991</v>
      </c>
      <c r="J1446" s="5">
        <f t="shared" si="23"/>
        <v>7802146.9600000223</v>
      </c>
      <c r="K1446" s="6">
        <f>J1446/Table10[[#Totals],[Product Revenue]]</f>
        <v>0.90306209688008277</v>
      </c>
      <c r="L1446" t="str">
        <f>IF(Table10[[#This Row],[Cummuative %]]&lt;=0.8,"A",IF(Table10[[#This Row],[Cummuative %]]&lt;=0.95,"B","C"))</f>
        <v>B</v>
      </c>
    </row>
    <row r="1447" spans="1:12" x14ac:dyDescent="0.3">
      <c r="A1447" t="s">
        <v>2309</v>
      </c>
      <c r="B1447" s="2">
        <v>40510.53402777778</v>
      </c>
      <c r="C1447" s="3">
        <v>11.299999999995634</v>
      </c>
      <c r="E1447" s="4" t="s">
        <v>2310</v>
      </c>
      <c r="F1447">
        <v>68</v>
      </c>
      <c r="H1447" t="s">
        <v>2244</v>
      </c>
      <c r="I1447" s="1">
        <v>1104.0000000000011</v>
      </c>
      <c r="J1447" s="5">
        <f t="shared" si="23"/>
        <v>7803250.9600000223</v>
      </c>
      <c r="K1447" s="6">
        <f>J1447/Table10[[#Totals],[Product Revenue]]</f>
        <v>0.90318987972755627</v>
      </c>
      <c r="L1447" t="str">
        <f>IF(Table10[[#This Row],[Cummuative %]]&lt;=0.8,"A",IF(Table10[[#This Row],[Cummuative %]]&lt;=0.95,"B","C"))</f>
        <v>B</v>
      </c>
    </row>
    <row r="1448" spans="1:12" x14ac:dyDescent="0.3">
      <c r="A1448" t="s">
        <v>2311</v>
      </c>
      <c r="B1448" s="2">
        <v>40510.53402777778</v>
      </c>
      <c r="C1448" s="3">
        <v>11.299999999995634</v>
      </c>
      <c r="E1448" s="4" t="s">
        <v>2259</v>
      </c>
      <c r="F1448">
        <v>68</v>
      </c>
      <c r="H1448" t="s">
        <v>2312</v>
      </c>
      <c r="I1448" s="1">
        <v>1104</v>
      </c>
      <c r="J1448" s="5">
        <f t="shared" si="23"/>
        <v>7804354.9600000223</v>
      </c>
      <c r="K1448" s="6">
        <f>J1448/Table10[[#Totals],[Product Revenue]]</f>
        <v>0.90331766257502977</v>
      </c>
      <c r="L1448" t="str">
        <f>IF(Table10[[#This Row],[Cummuative %]]&lt;=0.8,"A",IF(Table10[[#This Row],[Cummuative %]]&lt;=0.95,"B","C"))</f>
        <v>B</v>
      </c>
    </row>
    <row r="1449" spans="1:12" x14ac:dyDescent="0.3">
      <c r="A1449" t="s">
        <v>2313</v>
      </c>
      <c r="B1449" s="2">
        <v>40510.53402777778</v>
      </c>
      <c r="C1449" s="3">
        <v>11.299999999995634</v>
      </c>
      <c r="E1449" s="4" t="s">
        <v>2314</v>
      </c>
      <c r="F1449">
        <v>68</v>
      </c>
      <c r="H1449" t="s">
        <v>1980</v>
      </c>
      <c r="I1449" s="1">
        <v>1097.8000000000002</v>
      </c>
      <c r="J1449" s="5">
        <f t="shared" si="23"/>
        <v>7805452.7600000221</v>
      </c>
      <c r="K1449" s="6">
        <f>J1449/Table10[[#Totals],[Product Revenue]]</f>
        <v>0.90344472780143958</v>
      </c>
      <c r="L1449" t="str">
        <f>IF(Table10[[#This Row],[Cummuative %]]&lt;=0.8,"A",IF(Table10[[#This Row],[Cummuative %]]&lt;=0.95,"B","C"))</f>
        <v>B</v>
      </c>
    </row>
    <row r="1450" spans="1:12" x14ac:dyDescent="0.3">
      <c r="A1450" t="s">
        <v>2315</v>
      </c>
      <c r="B1450" s="2">
        <v>40510.53402777778</v>
      </c>
      <c r="C1450" s="3">
        <v>11.299999999995634</v>
      </c>
      <c r="E1450" s="4" t="s">
        <v>2276</v>
      </c>
      <c r="F1450">
        <v>68</v>
      </c>
      <c r="H1450" t="s">
        <v>1389</v>
      </c>
      <c r="I1450" s="1">
        <v>1097.7500000000002</v>
      </c>
      <c r="J1450" s="5">
        <f t="shared" si="23"/>
        <v>7806550.5100000221</v>
      </c>
      <c r="K1450" s="6">
        <f>J1450/Table10[[#Totals],[Product Revenue]]</f>
        <v>0.90357178724058274</v>
      </c>
      <c r="L1450" t="str">
        <f>IF(Table10[[#This Row],[Cummuative %]]&lt;=0.8,"A",IF(Table10[[#This Row],[Cummuative %]]&lt;=0.95,"B","C"))</f>
        <v>B</v>
      </c>
    </row>
    <row r="1451" spans="1:12" x14ac:dyDescent="0.3">
      <c r="A1451" t="s">
        <v>1906</v>
      </c>
      <c r="B1451" s="2">
        <v>40517.619444444441</v>
      </c>
      <c r="C1451" s="3">
        <v>4.2145833333343035</v>
      </c>
      <c r="E1451" s="4" t="s">
        <v>1847</v>
      </c>
      <c r="F1451">
        <v>68</v>
      </c>
      <c r="H1451" t="s">
        <v>2304</v>
      </c>
      <c r="I1451" s="1">
        <v>1096.3899999999999</v>
      </c>
      <c r="J1451" s="5">
        <f t="shared" si="23"/>
        <v>7807646.9000000218</v>
      </c>
      <c r="K1451" s="6">
        <f>J1451/Table10[[#Totals],[Product Revenue]]</f>
        <v>0.90369868926607311</v>
      </c>
      <c r="L1451" t="str">
        <f>IF(Table10[[#This Row],[Cummuative %]]&lt;=0.8,"A",IF(Table10[[#This Row],[Cummuative %]]&lt;=0.95,"B","C"))</f>
        <v>B</v>
      </c>
    </row>
    <row r="1452" spans="1:12" x14ac:dyDescent="0.3">
      <c r="A1452" t="s">
        <v>2316</v>
      </c>
      <c r="B1452" s="2">
        <v>40517.619444444441</v>
      </c>
      <c r="C1452" s="3">
        <v>4.2145833333343035</v>
      </c>
      <c r="E1452" s="4" t="s">
        <v>1618</v>
      </c>
      <c r="F1452">
        <v>68</v>
      </c>
      <c r="H1452" t="s">
        <v>2317</v>
      </c>
      <c r="I1452" s="1">
        <v>1093.9499999999998</v>
      </c>
      <c r="J1452" s="5">
        <f t="shared" si="23"/>
        <v>7808740.850000022</v>
      </c>
      <c r="K1452" s="6">
        <f>J1452/Table10[[#Totals],[Product Revenue]]</f>
        <v>0.90382530887295143</v>
      </c>
      <c r="L1452" t="str">
        <f>IF(Table10[[#This Row],[Cummuative %]]&lt;=0.8,"A",IF(Table10[[#This Row],[Cummuative %]]&lt;=0.95,"B","C"))</f>
        <v>B</v>
      </c>
    </row>
    <row r="1453" spans="1:12" x14ac:dyDescent="0.3">
      <c r="A1453" t="s">
        <v>2304</v>
      </c>
      <c r="B1453" s="2">
        <v>40276.554861111108</v>
      </c>
      <c r="C1453" s="3">
        <v>245.27916666666715</v>
      </c>
      <c r="E1453" s="4" t="s">
        <v>1341</v>
      </c>
      <c r="F1453">
        <v>68</v>
      </c>
      <c r="H1453" t="s">
        <v>2318</v>
      </c>
      <c r="I1453" s="1">
        <v>1092.0000000000009</v>
      </c>
      <c r="J1453" s="5">
        <f t="shared" si="23"/>
        <v>7809832.850000022</v>
      </c>
      <c r="K1453" s="6">
        <f>J1453/Table10[[#Totals],[Product Revenue]]</f>
        <v>0.90395170277643067</v>
      </c>
      <c r="L1453" t="str">
        <f>IF(Table10[[#This Row],[Cummuative %]]&lt;=0.8,"A",IF(Table10[[#This Row],[Cummuative %]]&lt;=0.95,"B","C"))</f>
        <v>B</v>
      </c>
    </row>
    <row r="1454" spans="1:12" x14ac:dyDescent="0.3">
      <c r="A1454" t="s">
        <v>2266</v>
      </c>
      <c r="B1454" s="2">
        <v>40521.511111111111</v>
      </c>
      <c r="C1454" s="3">
        <v>0.32291666666424135</v>
      </c>
      <c r="E1454" s="4" t="s">
        <v>1823</v>
      </c>
      <c r="F1454">
        <v>68</v>
      </c>
      <c r="H1454" t="s">
        <v>2282</v>
      </c>
      <c r="I1454" s="1">
        <v>1091.28</v>
      </c>
      <c r="J1454" s="5">
        <f t="shared" si="23"/>
        <v>7810924.1300000222</v>
      </c>
      <c r="K1454" s="6">
        <f>J1454/Table10[[#Totals],[Product Revenue]]</f>
        <v>0.90407801334327031</v>
      </c>
      <c r="L1454" t="str">
        <f>IF(Table10[[#This Row],[Cummuative %]]&lt;=0.8,"A",IF(Table10[[#This Row],[Cummuative %]]&lt;=0.95,"B","C"))</f>
        <v>B</v>
      </c>
    </row>
    <row r="1455" spans="1:12" x14ac:dyDescent="0.3">
      <c r="A1455" t="s">
        <v>2319</v>
      </c>
      <c r="B1455" s="2">
        <v>40521.511111111111</v>
      </c>
      <c r="C1455" s="3">
        <v>0.32291666666424135</v>
      </c>
      <c r="E1455" s="4" t="s">
        <v>1734</v>
      </c>
      <c r="F1455">
        <v>68</v>
      </c>
      <c r="H1455" t="s">
        <v>573</v>
      </c>
      <c r="I1455" s="1">
        <v>1087.75</v>
      </c>
      <c r="J1455" s="5">
        <f t="shared" si="23"/>
        <v>7812011.8800000222</v>
      </c>
      <c r="K1455" s="6">
        <f>J1455/Table10[[#Totals],[Product Revenue]]</f>
        <v>0.90420391532908495</v>
      </c>
      <c r="L1455" t="str">
        <f>IF(Table10[[#This Row],[Cummuative %]]&lt;=0.8,"A",IF(Table10[[#This Row],[Cummuative %]]&lt;=0.95,"B","C"))</f>
        <v>B</v>
      </c>
    </row>
    <row r="1456" spans="1:12" x14ac:dyDescent="0.3">
      <c r="A1456" t="s">
        <v>2320</v>
      </c>
      <c r="B1456" s="2">
        <v>40517.492361111108</v>
      </c>
      <c r="C1456" s="3">
        <v>4.3416666666671517</v>
      </c>
      <c r="E1456" s="4" t="s">
        <v>576</v>
      </c>
      <c r="F1456">
        <v>68</v>
      </c>
      <c r="H1456" t="s">
        <v>1012</v>
      </c>
      <c r="I1456" s="1">
        <v>1083.6000000000008</v>
      </c>
      <c r="J1456" s="5">
        <f t="shared" si="23"/>
        <v>7813095.4800000219</v>
      </c>
      <c r="K1456" s="6">
        <f>J1456/Table10[[#Totals],[Product Revenue]]</f>
        <v>0.90432933697176809</v>
      </c>
      <c r="L1456" t="str">
        <f>IF(Table10[[#This Row],[Cummuative %]]&lt;=0.8,"A",IF(Table10[[#This Row],[Cummuative %]]&lt;=0.95,"B","C"))</f>
        <v>B</v>
      </c>
    </row>
    <row r="1457" spans="1:12" x14ac:dyDescent="0.3">
      <c r="A1457" t="s">
        <v>2321</v>
      </c>
      <c r="B1457" s="2">
        <v>40307.520833333336</v>
      </c>
      <c r="C1457" s="3">
        <v>214.31319444443943</v>
      </c>
      <c r="E1457" s="4" t="s">
        <v>95</v>
      </c>
      <c r="F1457">
        <v>68</v>
      </c>
      <c r="H1457" t="s">
        <v>2322</v>
      </c>
      <c r="I1457" s="1">
        <v>1083.420000000001</v>
      </c>
      <c r="J1457" s="5">
        <f t="shared" si="23"/>
        <v>7814178.9000000218</v>
      </c>
      <c r="K1457" s="6">
        <f>J1457/Table10[[#Totals],[Product Revenue]]</f>
        <v>0.9044547377802914</v>
      </c>
      <c r="L1457" t="str">
        <f>IF(Table10[[#This Row],[Cummuative %]]&lt;=0.8,"A",IF(Table10[[#This Row],[Cummuative %]]&lt;=0.95,"B","C"))</f>
        <v>B</v>
      </c>
    </row>
    <row r="1458" spans="1:12" x14ac:dyDescent="0.3">
      <c r="A1458" t="s">
        <v>2323</v>
      </c>
      <c r="B1458" s="2">
        <v>40287.552083333336</v>
      </c>
      <c r="C1458" s="3">
        <v>234.28194444443943</v>
      </c>
      <c r="E1458" s="4" t="s">
        <v>318</v>
      </c>
      <c r="F1458">
        <v>68</v>
      </c>
      <c r="H1458" t="s">
        <v>1568</v>
      </c>
      <c r="I1458" s="1">
        <v>1081.9199999999992</v>
      </c>
      <c r="J1458" s="5">
        <f t="shared" si="23"/>
        <v>7815260.8200000217</v>
      </c>
      <c r="K1458" s="6">
        <f>J1458/Table10[[#Totals],[Product Revenue]]</f>
        <v>0.9045799649708155</v>
      </c>
      <c r="L1458" t="str">
        <f>IF(Table10[[#This Row],[Cummuative %]]&lt;=0.8,"A",IF(Table10[[#This Row],[Cummuative %]]&lt;=0.95,"B","C"))</f>
        <v>B</v>
      </c>
    </row>
    <row r="1459" spans="1:12" x14ac:dyDescent="0.3">
      <c r="A1459" t="s">
        <v>2324</v>
      </c>
      <c r="B1459" s="2">
        <v>40382.571527777778</v>
      </c>
      <c r="C1459" s="3">
        <v>139.26249999999709</v>
      </c>
      <c r="E1459" s="4" t="s">
        <v>2325</v>
      </c>
      <c r="F1459">
        <v>67</v>
      </c>
      <c r="H1459" t="s">
        <v>1516</v>
      </c>
      <c r="I1459" s="1">
        <v>1081.53</v>
      </c>
      <c r="J1459" s="5">
        <f t="shared" si="23"/>
        <v>7816342.350000022</v>
      </c>
      <c r="K1459" s="6">
        <f>J1459/Table10[[#Totals],[Product Revenue]]</f>
        <v>0.90470514702065974</v>
      </c>
      <c r="L1459" t="str">
        <f>IF(Table10[[#This Row],[Cummuative %]]&lt;=0.8,"A",IF(Table10[[#This Row],[Cummuative %]]&lt;=0.95,"B","C"))</f>
        <v>B</v>
      </c>
    </row>
    <row r="1460" spans="1:12" x14ac:dyDescent="0.3">
      <c r="A1460" t="s">
        <v>2326</v>
      </c>
      <c r="B1460" s="2">
        <v>40513.706250000003</v>
      </c>
      <c r="C1460" s="3">
        <v>8.1277777777722804</v>
      </c>
      <c r="E1460" s="4" t="s">
        <v>1835</v>
      </c>
      <c r="F1460">
        <v>67</v>
      </c>
      <c r="H1460" t="s">
        <v>2297</v>
      </c>
      <c r="I1460" s="1">
        <v>1081.4500000000005</v>
      </c>
      <c r="J1460" s="5">
        <f t="shared" si="23"/>
        <v>7817423.8000000222</v>
      </c>
      <c r="K1460" s="6">
        <f>J1460/Table10[[#Totals],[Product Revenue]]</f>
        <v>0.90483031981087736</v>
      </c>
      <c r="L1460" t="str">
        <f>IF(Table10[[#This Row],[Cummuative %]]&lt;=0.8,"A",IF(Table10[[#This Row],[Cummuative %]]&lt;=0.95,"B","C"))</f>
        <v>B</v>
      </c>
    </row>
    <row r="1461" spans="1:12" x14ac:dyDescent="0.3">
      <c r="A1461" t="s">
        <v>2194</v>
      </c>
      <c r="B1461" s="2">
        <v>40513.40347222222</v>
      </c>
      <c r="C1461" s="3">
        <v>8.4305555555547471</v>
      </c>
      <c r="E1461" s="4" t="s">
        <v>2327</v>
      </c>
      <c r="F1461">
        <v>67</v>
      </c>
      <c r="H1461" t="s">
        <v>576</v>
      </c>
      <c r="I1461" s="1">
        <v>1079.8499999999999</v>
      </c>
      <c r="J1461" s="5">
        <f t="shared" si="23"/>
        <v>7818503.6500000218</v>
      </c>
      <c r="K1461" s="6">
        <f>J1461/Table10[[#Totals],[Product Revenue]]</f>
        <v>0.90495530740856234</v>
      </c>
      <c r="L1461" t="str">
        <f>IF(Table10[[#This Row],[Cummuative %]]&lt;=0.8,"A",IF(Table10[[#This Row],[Cummuative %]]&lt;=0.95,"B","C"))</f>
        <v>B</v>
      </c>
    </row>
    <row r="1462" spans="1:12" x14ac:dyDescent="0.3">
      <c r="A1462" t="s">
        <v>2060</v>
      </c>
      <c r="B1462" s="2">
        <v>40520.557638888888</v>
      </c>
      <c r="C1462" s="3">
        <v>1.2763888888875954</v>
      </c>
      <c r="E1462" s="4" t="s">
        <v>2328</v>
      </c>
      <c r="F1462">
        <v>67</v>
      </c>
      <c r="H1462" t="s">
        <v>1981</v>
      </c>
      <c r="I1462" s="1">
        <v>1079.1600000000001</v>
      </c>
      <c r="J1462" s="5">
        <f t="shared" si="23"/>
        <v>7819582.8100000219</v>
      </c>
      <c r="K1462" s="6">
        <f>J1462/Table10[[#Totals],[Product Revenue]]</f>
        <v>0.90508021514196768</v>
      </c>
      <c r="L1462" t="str">
        <f>IF(Table10[[#This Row],[Cummuative %]]&lt;=0.8,"A",IF(Table10[[#This Row],[Cummuative %]]&lt;=0.95,"B","C"))</f>
        <v>B</v>
      </c>
    </row>
    <row r="1463" spans="1:12" x14ac:dyDescent="0.3">
      <c r="A1463" t="s">
        <v>2329</v>
      </c>
      <c r="B1463" s="2">
        <v>40491.587500000001</v>
      </c>
      <c r="C1463" s="3">
        <v>30.246527777773736</v>
      </c>
      <c r="E1463" s="4" t="s">
        <v>693</v>
      </c>
      <c r="F1463">
        <v>67</v>
      </c>
      <c r="H1463" t="s">
        <v>1351</v>
      </c>
      <c r="I1463" s="1">
        <v>1078.44</v>
      </c>
      <c r="J1463" s="5">
        <f t="shared" si="23"/>
        <v>7820661.2500000224</v>
      </c>
      <c r="K1463" s="6">
        <f>J1463/Table10[[#Totals],[Product Revenue]]</f>
        <v>0.90520503953873344</v>
      </c>
      <c r="L1463" t="str">
        <f>IF(Table10[[#This Row],[Cummuative %]]&lt;=0.8,"A",IF(Table10[[#This Row],[Cummuative %]]&lt;=0.95,"B","C"))</f>
        <v>B</v>
      </c>
    </row>
    <row r="1464" spans="1:12" x14ac:dyDescent="0.3">
      <c r="A1464" t="s">
        <v>2330</v>
      </c>
      <c r="B1464" s="2">
        <v>40514.652083333334</v>
      </c>
      <c r="C1464" s="3">
        <v>7.1819444444408873</v>
      </c>
      <c r="E1464" s="4" t="s">
        <v>2331</v>
      </c>
      <c r="F1464">
        <v>67</v>
      </c>
      <c r="H1464" t="s">
        <v>1944</v>
      </c>
      <c r="I1464" s="1">
        <v>1073.8000000000009</v>
      </c>
      <c r="J1464" s="5">
        <f t="shared" si="23"/>
        <v>7821735.0500000222</v>
      </c>
      <c r="K1464" s="6">
        <f>J1464/Table10[[#Totals],[Product Revenue]]</f>
        <v>0.90532932687715473</v>
      </c>
      <c r="L1464" t="str">
        <f>IF(Table10[[#This Row],[Cummuative %]]&lt;=0.8,"A",IF(Table10[[#This Row],[Cummuative %]]&lt;=0.95,"B","C"))</f>
        <v>B</v>
      </c>
    </row>
    <row r="1465" spans="1:12" x14ac:dyDescent="0.3">
      <c r="A1465" t="s">
        <v>2131</v>
      </c>
      <c r="B1465" s="2">
        <v>40520.538888888892</v>
      </c>
      <c r="C1465" s="3">
        <v>1.2951388888832298</v>
      </c>
      <c r="E1465" s="4" t="s">
        <v>2332</v>
      </c>
      <c r="F1465">
        <v>67</v>
      </c>
      <c r="H1465" t="s">
        <v>1786</v>
      </c>
      <c r="I1465" s="1">
        <v>1072.71</v>
      </c>
      <c r="J1465" s="5">
        <f t="shared" si="23"/>
        <v>7822807.7600000221</v>
      </c>
      <c r="K1465" s="6">
        <f>J1465/Table10[[#Totals],[Product Revenue]]</f>
        <v>0.90545348805316306</v>
      </c>
      <c r="L1465" t="str">
        <f>IF(Table10[[#This Row],[Cummuative %]]&lt;=0.8,"A",IF(Table10[[#This Row],[Cummuative %]]&lt;=0.95,"B","C"))</f>
        <v>B</v>
      </c>
    </row>
    <row r="1466" spans="1:12" x14ac:dyDescent="0.3">
      <c r="A1466" t="s">
        <v>2333</v>
      </c>
      <c r="B1466" s="2">
        <v>40277.70416666667</v>
      </c>
      <c r="C1466" s="3">
        <v>244.12986111110513</v>
      </c>
      <c r="E1466" s="4" t="s">
        <v>2334</v>
      </c>
      <c r="F1466">
        <v>67</v>
      </c>
      <c r="H1466" t="s">
        <v>2335</v>
      </c>
      <c r="I1466" s="1">
        <v>1071.5999999999997</v>
      </c>
      <c r="J1466" s="5">
        <f t="shared" si="23"/>
        <v>7823879.3600000218</v>
      </c>
      <c r="K1466" s="6">
        <f>J1466/Table10[[#Totals],[Product Revenue]]</f>
        <v>0.90557752075185205</v>
      </c>
      <c r="L1466" t="str">
        <f>IF(Table10[[#This Row],[Cummuative %]]&lt;=0.8,"A",IF(Table10[[#This Row],[Cummuative %]]&lt;=0.95,"B","C"))</f>
        <v>B</v>
      </c>
    </row>
    <row r="1467" spans="1:12" x14ac:dyDescent="0.3">
      <c r="A1467" t="s">
        <v>2336</v>
      </c>
      <c r="B1467" s="2">
        <v>40267.511805555558</v>
      </c>
      <c r="C1467" s="3">
        <v>254.32222222221753</v>
      </c>
      <c r="E1467" s="4" t="s">
        <v>2337</v>
      </c>
      <c r="F1467">
        <v>67</v>
      </c>
      <c r="H1467" t="s">
        <v>1985</v>
      </c>
      <c r="I1467" s="1">
        <v>1070.549999999999</v>
      </c>
      <c r="J1467" s="5">
        <f t="shared" si="23"/>
        <v>7824949.9100000216</v>
      </c>
      <c r="K1467" s="6">
        <f>J1467/Table10[[#Totals],[Product Revenue]]</f>
        <v>0.9057014319179415</v>
      </c>
      <c r="L1467" t="str">
        <f>IF(Table10[[#This Row],[Cummuative %]]&lt;=0.8,"A",IF(Table10[[#This Row],[Cummuative %]]&lt;=0.95,"B","C"))</f>
        <v>B</v>
      </c>
    </row>
    <row r="1468" spans="1:12" x14ac:dyDescent="0.3">
      <c r="A1468" t="s">
        <v>2338</v>
      </c>
      <c r="B1468" s="2">
        <v>40506.53125</v>
      </c>
      <c r="C1468" s="3">
        <v>15.302777777775191</v>
      </c>
      <c r="E1468" s="4" t="s">
        <v>1755</v>
      </c>
      <c r="F1468">
        <v>67</v>
      </c>
      <c r="H1468" t="s">
        <v>1453</v>
      </c>
      <c r="I1468" s="1">
        <v>1070.3000000000002</v>
      </c>
      <c r="J1468" s="5">
        <f t="shared" si="23"/>
        <v>7826020.2100000214</v>
      </c>
      <c r="K1468" s="6">
        <f>J1468/Table10[[#Totals],[Product Revenue]]</f>
        <v>0.90582531414769774</v>
      </c>
      <c r="L1468" t="str">
        <f>IF(Table10[[#This Row],[Cummuative %]]&lt;=0.8,"A",IF(Table10[[#This Row],[Cummuative %]]&lt;=0.95,"B","C"))</f>
        <v>B</v>
      </c>
    </row>
    <row r="1469" spans="1:12" x14ac:dyDescent="0.3">
      <c r="A1469" t="s">
        <v>2339</v>
      </c>
      <c r="B1469" s="2">
        <v>40512.423611111109</v>
      </c>
      <c r="C1469" s="3">
        <v>9.4104166666656965</v>
      </c>
      <c r="E1469" s="4" t="s">
        <v>2201</v>
      </c>
      <c r="F1469">
        <v>67</v>
      </c>
      <c r="H1469" t="s">
        <v>83</v>
      </c>
      <c r="I1469" s="1">
        <v>1069.0000000000005</v>
      </c>
      <c r="J1469" s="5">
        <f t="shared" si="23"/>
        <v>7827089.2100000214</v>
      </c>
      <c r="K1469" s="6">
        <f>J1469/Table10[[#Totals],[Product Revenue]]</f>
        <v>0.90594904590852121</v>
      </c>
      <c r="L1469" t="str">
        <f>IF(Table10[[#This Row],[Cummuative %]]&lt;=0.8,"A",IF(Table10[[#This Row],[Cummuative %]]&lt;=0.95,"B","C"))</f>
        <v>B</v>
      </c>
    </row>
    <row r="1470" spans="1:12" x14ac:dyDescent="0.3">
      <c r="A1470" t="s">
        <v>2083</v>
      </c>
      <c r="B1470" s="2">
        <v>40494.381944444445</v>
      </c>
      <c r="C1470" s="3">
        <v>27.452083333329938</v>
      </c>
      <c r="E1470" s="4" t="s">
        <v>1804</v>
      </c>
      <c r="F1470">
        <v>67</v>
      </c>
      <c r="H1470" t="s">
        <v>1384</v>
      </c>
      <c r="I1470" s="1">
        <v>1068.7100000000014</v>
      </c>
      <c r="J1470" s="5">
        <f t="shared" si="23"/>
        <v>7828157.9200000213</v>
      </c>
      <c r="K1470" s="6">
        <f>J1470/Table10[[#Totals],[Product Revenue]]</f>
        <v>0.90607274410319827</v>
      </c>
      <c r="L1470" t="str">
        <f>IF(Table10[[#This Row],[Cummuative %]]&lt;=0.8,"A",IF(Table10[[#This Row],[Cummuative %]]&lt;=0.95,"B","C"))</f>
        <v>B</v>
      </c>
    </row>
    <row r="1471" spans="1:12" x14ac:dyDescent="0.3">
      <c r="A1471" t="s">
        <v>382</v>
      </c>
      <c r="B1471" s="2">
        <v>40521.834027777775</v>
      </c>
      <c r="C1471" s="3">
        <v>0</v>
      </c>
      <c r="E1471" s="4" t="s">
        <v>2340</v>
      </c>
      <c r="F1471">
        <v>67</v>
      </c>
      <c r="H1471" t="s">
        <v>1866</v>
      </c>
      <c r="I1471" s="1">
        <v>1068.5500000000002</v>
      </c>
      <c r="J1471" s="5">
        <f t="shared" si="23"/>
        <v>7829226.4700000212</v>
      </c>
      <c r="K1471" s="6">
        <f>J1471/Table10[[#Totals],[Product Revenue]]</f>
        <v>0.90619642377862197</v>
      </c>
      <c r="L1471" t="str">
        <f>IF(Table10[[#This Row],[Cummuative %]]&lt;=0.8,"A",IF(Table10[[#This Row],[Cummuative %]]&lt;=0.95,"B","C"))</f>
        <v>B</v>
      </c>
    </row>
    <row r="1472" spans="1:12" x14ac:dyDescent="0.3">
      <c r="A1472" t="s">
        <v>1007</v>
      </c>
      <c r="B1472" s="2">
        <v>40521.756249999999</v>
      </c>
      <c r="C1472" s="3">
        <v>7.7777777776645962E-2</v>
      </c>
      <c r="E1472" s="4" t="s">
        <v>2341</v>
      </c>
      <c r="F1472">
        <v>67</v>
      </c>
      <c r="H1472" t="s">
        <v>1232</v>
      </c>
      <c r="I1472" s="1">
        <v>1067.7200000000016</v>
      </c>
      <c r="J1472" s="5">
        <f t="shared" si="23"/>
        <v>7830294.1900000209</v>
      </c>
      <c r="K1472" s="6">
        <f>J1472/Table10[[#Totals],[Product Revenue]]</f>
        <v>0.9063200073854194</v>
      </c>
      <c r="L1472" t="str">
        <f>IF(Table10[[#This Row],[Cummuative %]]&lt;=0.8,"A",IF(Table10[[#This Row],[Cummuative %]]&lt;=0.95,"B","C"))</f>
        <v>B</v>
      </c>
    </row>
    <row r="1473" spans="1:12" x14ac:dyDescent="0.3">
      <c r="A1473" t="s">
        <v>446</v>
      </c>
      <c r="B1473" s="2">
        <v>40521.703472222223</v>
      </c>
      <c r="C1473" s="3">
        <v>0.13055555555183673</v>
      </c>
      <c r="E1473" s="4" t="s">
        <v>2086</v>
      </c>
      <c r="F1473">
        <v>67</v>
      </c>
      <c r="H1473" t="s">
        <v>2231</v>
      </c>
      <c r="I1473" s="1">
        <v>1065.9500000000007</v>
      </c>
      <c r="J1473" s="5">
        <f t="shared" si="23"/>
        <v>7831360.1400000211</v>
      </c>
      <c r="K1473" s="6">
        <f>J1473/Table10[[#Totals],[Product Revenue]]</f>
        <v>0.90644338612297781</v>
      </c>
      <c r="L1473" t="str">
        <f>IF(Table10[[#This Row],[Cummuative %]]&lt;=0.8,"A",IF(Table10[[#This Row],[Cummuative %]]&lt;=0.95,"B","C"))</f>
        <v>B</v>
      </c>
    </row>
    <row r="1474" spans="1:12" x14ac:dyDescent="0.3">
      <c r="A1474" t="s">
        <v>554</v>
      </c>
      <c r="B1474" s="2">
        <v>40521.703472222223</v>
      </c>
      <c r="C1474" s="3">
        <v>0.13055555555183673</v>
      </c>
      <c r="E1474" s="4" t="s">
        <v>2313</v>
      </c>
      <c r="F1474">
        <v>67</v>
      </c>
      <c r="H1474" t="s">
        <v>2342</v>
      </c>
      <c r="I1474" s="1">
        <v>1065.3000000000002</v>
      </c>
      <c r="J1474" s="5">
        <f t="shared" si="23"/>
        <v>7832425.4400000209</v>
      </c>
      <c r="K1474" s="6">
        <f>J1474/Table10[[#Totals],[Product Revenue]]</f>
        <v>0.90656668962606968</v>
      </c>
      <c r="L1474" t="str">
        <f>IF(Table10[[#This Row],[Cummuative %]]&lt;=0.8,"A",IF(Table10[[#This Row],[Cummuative %]]&lt;=0.95,"B","C"))</f>
        <v>B</v>
      </c>
    </row>
    <row r="1475" spans="1:12" x14ac:dyDescent="0.3">
      <c r="A1475" t="s">
        <v>628</v>
      </c>
      <c r="B1475" s="2">
        <v>40514.70208333333</v>
      </c>
      <c r="C1475" s="3">
        <v>7.1319444444452529</v>
      </c>
      <c r="E1475" s="4" t="s">
        <v>2283</v>
      </c>
      <c r="F1475">
        <v>67</v>
      </c>
      <c r="H1475" t="s">
        <v>1806</v>
      </c>
      <c r="I1475" s="1">
        <v>1059.3800000000015</v>
      </c>
      <c r="J1475" s="5">
        <f t="shared" si="23"/>
        <v>7833484.8200000208</v>
      </c>
      <c r="K1475" s="6">
        <f>J1475/Table10[[#Totals],[Product Revenue]]</f>
        <v>0.90668930791679114</v>
      </c>
      <c r="L1475" t="str">
        <f>IF(Table10[[#This Row],[Cummuative %]]&lt;=0.8,"A",IF(Table10[[#This Row],[Cummuative %]]&lt;=0.95,"B","C"))</f>
        <v>B</v>
      </c>
    </row>
    <row r="1476" spans="1:12" x14ac:dyDescent="0.3">
      <c r="A1476" t="s">
        <v>977</v>
      </c>
      <c r="B1476" s="2">
        <v>40521.672222222223</v>
      </c>
      <c r="C1476" s="3">
        <v>0.16180555555183673</v>
      </c>
      <c r="E1476" s="4" t="s">
        <v>2032</v>
      </c>
      <c r="F1476">
        <v>67</v>
      </c>
      <c r="H1476" t="s">
        <v>1765</v>
      </c>
      <c r="I1476" s="1">
        <v>1059</v>
      </c>
      <c r="J1476" s="5">
        <f t="shared" si="23"/>
        <v>7834543.8200000208</v>
      </c>
      <c r="K1476" s="6">
        <f>J1476/Table10[[#Totals],[Product Revenue]]</f>
        <v>0.9068118822242861</v>
      </c>
      <c r="L1476" t="str">
        <f>IF(Table10[[#This Row],[Cummuative %]]&lt;=0.8,"A",IF(Table10[[#This Row],[Cummuative %]]&lt;=0.95,"B","C"))</f>
        <v>B</v>
      </c>
    </row>
    <row r="1477" spans="1:12" x14ac:dyDescent="0.3">
      <c r="A1477" t="s">
        <v>1749</v>
      </c>
      <c r="B1477" s="2">
        <v>40513.57708333333</v>
      </c>
      <c r="C1477" s="3">
        <v>8.2569444444452529</v>
      </c>
      <c r="E1477" s="4" t="s">
        <v>2246</v>
      </c>
      <c r="F1477">
        <v>67</v>
      </c>
      <c r="H1477" t="s">
        <v>1930</v>
      </c>
      <c r="I1477" s="1">
        <v>1057.5000000000018</v>
      </c>
      <c r="J1477" s="5">
        <f t="shared" si="23"/>
        <v>7835601.3200000208</v>
      </c>
      <c r="K1477" s="6">
        <f>J1477/Table10[[#Totals],[Product Revenue]]</f>
        <v>0.90693428291378186</v>
      </c>
      <c r="L1477" t="str">
        <f>IF(Table10[[#This Row],[Cummuative %]]&lt;=0.8,"A",IF(Table10[[#This Row],[Cummuative %]]&lt;=0.95,"B","C"))</f>
        <v>B</v>
      </c>
    </row>
    <row r="1478" spans="1:12" x14ac:dyDescent="0.3">
      <c r="A1478" t="s">
        <v>1468</v>
      </c>
      <c r="B1478" s="2">
        <v>40521.390972222223</v>
      </c>
      <c r="C1478" s="3">
        <v>0.44305555555183673</v>
      </c>
      <c r="E1478" s="4" t="s">
        <v>1288</v>
      </c>
      <c r="F1478">
        <v>67</v>
      </c>
      <c r="H1478" t="s">
        <v>1280</v>
      </c>
      <c r="I1478" s="1">
        <v>1057.2400000000018</v>
      </c>
      <c r="J1478" s="5">
        <f t="shared" si="23"/>
        <v>7836658.560000021</v>
      </c>
      <c r="K1478" s="6">
        <f>J1478/Table10[[#Totals],[Product Revenue]]</f>
        <v>0.90705665350949105</v>
      </c>
      <c r="L1478" t="str">
        <f>IF(Table10[[#This Row],[Cummuative %]]&lt;=0.8,"A",IF(Table10[[#This Row],[Cummuative %]]&lt;=0.95,"B","C"))</f>
        <v>B</v>
      </c>
    </row>
    <row r="1479" spans="1:12" x14ac:dyDescent="0.3">
      <c r="A1479" t="s">
        <v>2231</v>
      </c>
      <c r="B1479" s="2">
        <v>40518.418749999997</v>
      </c>
      <c r="C1479" s="3">
        <v>3.4152777777781012</v>
      </c>
      <c r="E1479" s="4" t="s">
        <v>792</v>
      </c>
      <c r="F1479">
        <v>67</v>
      </c>
      <c r="H1479" t="s">
        <v>2301</v>
      </c>
      <c r="I1479" s="1">
        <v>1055.68</v>
      </c>
      <c r="J1479" s="5">
        <f t="shared" si="23"/>
        <v>7837714.2400000207</v>
      </c>
      <c r="K1479" s="6">
        <f>J1479/Table10[[#Totals],[Product Revenue]]</f>
        <v>0.9071788435424808</v>
      </c>
      <c r="L1479" t="str">
        <f>IF(Table10[[#This Row],[Cummuative %]]&lt;=0.8,"A",IF(Table10[[#This Row],[Cummuative %]]&lt;=0.95,"B","C"))</f>
        <v>B</v>
      </c>
    </row>
    <row r="1480" spans="1:12" x14ac:dyDescent="0.3">
      <c r="A1480" t="s">
        <v>2343</v>
      </c>
      <c r="B1480" s="2">
        <v>40518.418749999997</v>
      </c>
      <c r="C1480" s="3">
        <v>3.4152777777781012</v>
      </c>
      <c r="E1480" s="4" t="s">
        <v>610</v>
      </c>
      <c r="F1480">
        <v>67</v>
      </c>
      <c r="H1480" t="s">
        <v>82</v>
      </c>
      <c r="I1480" s="1">
        <v>1054.7000000000005</v>
      </c>
      <c r="J1480" s="5">
        <f t="shared" ref="J1480:J1543" si="24">J1479+I1480</f>
        <v>7838768.9400000209</v>
      </c>
      <c r="K1480" s="6">
        <f>J1480/Table10[[#Totals],[Product Revenue]]</f>
        <v>0.9073009201450446</v>
      </c>
      <c r="L1480" t="str">
        <f>IF(Table10[[#This Row],[Cummuative %]]&lt;=0.8,"A",IF(Table10[[#This Row],[Cummuative %]]&lt;=0.95,"B","C"))</f>
        <v>B</v>
      </c>
    </row>
    <row r="1481" spans="1:12" x14ac:dyDescent="0.3">
      <c r="A1481" t="s">
        <v>2076</v>
      </c>
      <c r="B1481" s="2">
        <v>40504.525000000001</v>
      </c>
      <c r="C1481" s="3">
        <v>17.309027777773736</v>
      </c>
      <c r="E1481" s="4" t="s">
        <v>570</v>
      </c>
      <c r="F1481">
        <v>67</v>
      </c>
      <c r="H1481" t="s">
        <v>2344</v>
      </c>
      <c r="I1481" s="1">
        <v>1053.6499999999999</v>
      </c>
      <c r="J1481" s="5">
        <f t="shared" si="24"/>
        <v>7839822.5900000213</v>
      </c>
      <c r="K1481" s="6">
        <f>J1481/Table10[[#Totals],[Product Revenue]]</f>
        <v>0.90742287521500875</v>
      </c>
      <c r="L1481" t="str">
        <f>IF(Table10[[#This Row],[Cummuative %]]&lt;=0.8,"A",IF(Table10[[#This Row],[Cummuative %]]&lt;=0.95,"B","C"))</f>
        <v>B</v>
      </c>
    </row>
    <row r="1482" spans="1:12" x14ac:dyDescent="0.3">
      <c r="A1482" t="s">
        <v>1213</v>
      </c>
      <c r="B1482" s="2">
        <v>40511.393750000003</v>
      </c>
      <c r="C1482" s="3">
        <v>10.44027777777228</v>
      </c>
      <c r="E1482" s="4" t="s">
        <v>2345</v>
      </c>
      <c r="F1482">
        <v>66</v>
      </c>
      <c r="H1482" t="s">
        <v>2038</v>
      </c>
      <c r="I1482" s="1">
        <v>1052.6500000000005</v>
      </c>
      <c r="J1482" s="5">
        <f t="shared" si="24"/>
        <v>7840875.2400000216</v>
      </c>
      <c r="K1482" s="6">
        <f>J1482/Table10[[#Totals],[Product Revenue]]</f>
        <v>0.90754471453964014</v>
      </c>
      <c r="L1482" t="str">
        <f>IF(Table10[[#This Row],[Cummuative %]]&lt;=0.8,"A",IF(Table10[[#This Row],[Cummuative %]]&lt;=0.95,"B","C"))</f>
        <v>B</v>
      </c>
    </row>
    <row r="1483" spans="1:12" x14ac:dyDescent="0.3">
      <c r="A1483" t="s">
        <v>963</v>
      </c>
      <c r="B1483" s="2">
        <v>40521.511805555558</v>
      </c>
      <c r="C1483" s="3">
        <v>0.32222222221753327</v>
      </c>
      <c r="E1483" s="4" t="s">
        <v>2346</v>
      </c>
      <c r="F1483">
        <v>66</v>
      </c>
      <c r="H1483" t="s">
        <v>2281</v>
      </c>
      <c r="I1483" s="1">
        <v>1051.4000000000008</v>
      </c>
      <c r="J1483" s="5">
        <f t="shared" si="24"/>
        <v>7841926.640000022</v>
      </c>
      <c r="K1483" s="6">
        <f>J1483/Table10[[#Totals],[Product Revenue]]</f>
        <v>0.90766640918260544</v>
      </c>
      <c r="L1483" t="str">
        <f>IF(Table10[[#This Row],[Cummuative %]]&lt;=0.8,"A",IF(Table10[[#This Row],[Cummuative %]]&lt;=0.95,"B","C"))</f>
        <v>B</v>
      </c>
    </row>
    <row r="1484" spans="1:12" x14ac:dyDescent="0.3">
      <c r="A1484" t="s">
        <v>1691</v>
      </c>
      <c r="B1484" s="2">
        <v>40514.486805555556</v>
      </c>
      <c r="C1484" s="3">
        <v>7.3472222222189885</v>
      </c>
      <c r="E1484" s="4" t="s">
        <v>2347</v>
      </c>
      <c r="F1484">
        <v>66</v>
      </c>
      <c r="H1484" t="s">
        <v>2348</v>
      </c>
      <c r="I1484" s="1">
        <v>1050</v>
      </c>
      <c r="J1484" s="5">
        <f t="shared" si="24"/>
        <v>7842976.640000022</v>
      </c>
      <c r="K1484" s="6">
        <f>J1484/Table10[[#Totals],[Product Revenue]]</f>
        <v>0.90778794178210476</v>
      </c>
      <c r="L1484" t="str">
        <f>IF(Table10[[#This Row],[Cummuative %]]&lt;=0.8,"A",IF(Table10[[#This Row],[Cummuative %]]&lt;=0.95,"B","C"))</f>
        <v>B</v>
      </c>
    </row>
    <row r="1485" spans="1:12" x14ac:dyDescent="0.3">
      <c r="A1485" t="s">
        <v>1567</v>
      </c>
      <c r="B1485" s="2">
        <v>40514.486805555556</v>
      </c>
      <c r="C1485" s="3">
        <v>7.3472222222189885</v>
      </c>
      <c r="E1485" s="4" t="s">
        <v>1810</v>
      </c>
      <c r="F1485">
        <v>66</v>
      </c>
      <c r="H1485" t="s">
        <v>2349</v>
      </c>
      <c r="I1485" s="1">
        <v>1049.6399999999999</v>
      </c>
      <c r="J1485" s="5">
        <f t="shared" si="24"/>
        <v>7844026.2800000217</v>
      </c>
      <c r="K1485" s="6">
        <f>J1485/Table10[[#Totals],[Product Revenue]]</f>
        <v>0.90790943271328417</v>
      </c>
      <c r="L1485" t="str">
        <f>IF(Table10[[#This Row],[Cummuative %]]&lt;=0.8,"A",IF(Table10[[#This Row],[Cummuative %]]&lt;=0.95,"B","C"))</f>
        <v>B</v>
      </c>
    </row>
    <row r="1486" spans="1:12" x14ac:dyDescent="0.3">
      <c r="A1486" t="s">
        <v>2305</v>
      </c>
      <c r="B1486" s="2">
        <v>40506.649305555555</v>
      </c>
      <c r="C1486" s="3">
        <v>15.184722222220444</v>
      </c>
      <c r="E1486" s="4" t="s">
        <v>2350</v>
      </c>
      <c r="F1486">
        <v>66</v>
      </c>
      <c r="H1486" t="s">
        <v>626</v>
      </c>
      <c r="I1486" s="1">
        <v>1047.7499999999984</v>
      </c>
      <c r="J1486" s="5">
        <f t="shared" si="24"/>
        <v>7845074.0300000217</v>
      </c>
      <c r="K1486" s="6">
        <f>J1486/Table10[[#Totals],[Product Revenue]]</f>
        <v>0.90803070488578452</v>
      </c>
      <c r="L1486" t="str">
        <f>IF(Table10[[#This Row],[Cummuative %]]&lt;=0.8,"A",IF(Table10[[#This Row],[Cummuative %]]&lt;=0.95,"B","C"))</f>
        <v>B</v>
      </c>
    </row>
    <row r="1487" spans="1:12" x14ac:dyDescent="0.3">
      <c r="A1487" t="s">
        <v>2351</v>
      </c>
      <c r="B1487" s="2">
        <v>40277.547222222223</v>
      </c>
      <c r="C1487" s="3">
        <v>244.28680555555184</v>
      </c>
      <c r="E1487" s="4" t="s">
        <v>2352</v>
      </c>
      <c r="F1487">
        <v>66</v>
      </c>
      <c r="H1487" t="s">
        <v>1654</v>
      </c>
      <c r="I1487" s="1">
        <v>1047.5999999999999</v>
      </c>
      <c r="J1487" s="5">
        <f t="shared" si="24"/>
        <v>7846121.6300000213</v>
      </c>
      <c r="K1487" s="6">
        <f>J1487/Table10[[#Totals],[Product Revenue]]</f>
        <v>0.90815195969648488</v>
      </c>
      <c r="L1487" t="str">
        <f>IF(Table10[[#This Row],[Cummuative %]]&lt;=0.8,"A",IF(Table10[[#This Row],[Cummuative %]]&lt;=0.95,"B","C"))</f>
        <v>B</v>
      </c>
    </row>
    <row r="1488" spans="1:12" x14ac:dyDescent="0.3">
      <c r="A1488" t="s">
        <v>2353</v>
      </c>
      <c r="B1488" s="2">
        <v>40493.61041666667</v>
      </c>
      <c r="C1488" s="3">
        <v>28.223611111105129</v>
      </c>
      <c r="E1488" s="4" t="s">
        <v>2354</v>
      </c>
      <c r="F1488">
        <v>66</v>
      </c>
      <c r="H1488" t="s">
        <v>969</v>
      </c>
      <c r="I1488" s="1">
        <v>1045.4800000000007</v>
      </c>
      <c r="J1488" s="5">
        <f t="shared" si="24"/>
        <v>7847167.1100000218</v>
      </c>
      <c r="K1488" s="6">
        <f>J1488/Table10[[#Totals],[Product Revenue]]</f>
        <v>0.90827296912707967</v>
      </c>
      <c r="L1488" t="str">
        <f>IF(Table10[[#This Row],[Cummuative %]]&lt;=0.8,"A",IF(Table10[[#This Row],[Cummuative %]]&lt;=0.95,"B","C"))</f>
        <v>B</v>
      </c>
    </row>
    <row r="1489" spans="1:12" x14ac:dyDescent="0.3">
      <c r="A1489" t="s">
        <v>2355</v>
      </c>
      <c r="B1489" s="2">
        <v>40493.61041666667</v>
      </c>
      <c r="C1489" s="3">
        <v>28.223611111105129</v>
      </c>
      <c r="E1489" s="4" t="s">
        <v>2014</v>
      </c>
      <c r="F1489">
        <v>66</v>
      </c>
      <c r="H1489" t="s">
        <v>2356</v>
      </c>
      <c r="I1489" s="1">
        <v>1044.8399999999999</v>
      </c>
      <c r="J1489" s="5">
        <f t="shared" si="24"/>
        <v>7848211.9500000216</v>
      </c>
      <c r="K1489" s="6">
        <f>J1489/Table10[[#Totals],[Product Revenue]]</f>
        <v>0.90839390448066137</v>
      </c>
      <c r="L1489" t="str">
        <f>IF(Table10[[#This Row],[Cummuative %]]&lt;=0.8,"A",IF(Table10[[#This Row],[Cummuative %]]&lt;=0.95,"B","C"))</f>
        <v>B</v>
      </c>
    </row>
    <row r="1490" spans="1:12" x14ac:dyDescent="0.3">
      <c r="A1490" t="s">
        <v>2276</v>
      </c>
      <c r="B1490" s="2">
        <v>40268.717361111114</v>
      </c>
      <c r="C1490" s="3">
        <v>253.11666666666133</v>
      </c>
      <c r="E1490" s="4" t="s">
        <v>2152</v>
      </c>
      <c r="F1490">
        <v>66</v>
      </c>
      <c r="H1490" t="s">
        <v>1508</v>
      </c>
      <c r="I1490" s="1">
        <v>1044.2399999999989</v>
      </c>
      <c r="J1490" s="5">
        <f t="shared" si="24"/>
        <v>7849256.1900000218</v>
      </c>
      <c r="K1490" s="6">
        <f>J1490/Table10[[#Totals],[Product Revenue]]</f>
        <v>0.90851477038704342</v>
      </c>
      <c r="L1490" t="str">
        <f>IF(Table10[[#This Row],[Cummuative %]]&lt;=0.8,"A",IF(Table10[[#This Row],[Cummuative %]]&lt;=0.95,"B","C"))</f>
        <v>B</v>
      </c>
    </row>
    <row r="1491" spans="1:12" x14ac:dyDescent="0.3">
      <c r="A1491" t="s">
        <v>1662</v>
      </c>
      <c r="B1491" s="2">
        <v>40510.53402777778</v>
      </c>
      <c r="C1491" s="3">
        <v>11.299999999995634</v>
      </c>
      <c r="E1491" s="4" t="s">
        <v>2242</v>
      </c>
      <c r="F1491">
        <v>66</v>
      </c>
      <c r="H1491" t="s">
        <v>1934</v>
      </c>
      <c r="I1491" s="1">
        <v>1042.8000000000013</v>
      </c>
      <c r="J1491" s="5">
        <f t="shared" si="24"/>
        <v>7850298.9900000216</v>
      </c>
      <c r="K1491" s="6">
        <f>J1491/Table10[[#Totals],[Product Revenue]]</f>
        <v>0.90863546962014607</v>
      </c>
      <c r="L1491" t="str">
        <f>IF(Table10[[#This Row],[Cummuative %]]&lt;=0.8,"A",IF(Table10[[#This Row],[Cummuative %]]&lt;=0.95,"B","C"))</f>
        <v>B</v>
      </c>
    </row>
    <row r="1492" spans="1:12" x14ac:dyDescent="0.3">
      <c r="A1492" t="s">
        <v>1841</v>
      </c>
      <c r="B1492" s="2">
        <v>40518.588888888888</v>
      </c>
      <c r="C1492" s="3">
        <v>3.2451388888875954</v>
      </c>
      <c r="E1492" s="4" t="s">
        <v>1535</v>
      </c>
      <c r="F1492">
        <v>66</v>
      </c>
      <c r="H1492" t="s">
        <v>1935</v>
      </c>
      <c r="I1492" s="1">
        <v>1041.93</v>
      </c>
      <c r="J1492" s="5">
        <f t="shared" si="24"/>
        <v>7851340.9200000213</v>
      </c>
      <c r="K1492" s="6">
        <f>J1492/Table10[[#Totals],[Product Revenue]]</f>
        <v>0.90875606815480914</v>
      </c>
      <c r="L1492" t="str">
        <f>IF(Table10[[#This Row],[Cummuative %]]&lt;=0.8,"A",IF(Table10[[#This Row],[Cummuative %]]&lt;=0.95,"B","C"))</f>
        <v>B</v>
      </c>
    </row>
    <row r="1493" spans="1:12" x14ac:dyDescent="0.3">
      <c r="A1493" t="s">
        <v>2149</v>
      </c>
      <c r="B1493" s="2">
        <v>40511.543749999997</v>
      </c>
      <c r="C1493" s="3">
        <v>10.290277777778101</v>
      </c>
      <c r="E1493" s="4" t="s">
        <v>1874</v>
      </c>
      <c r="F1493">
        <v>66</v>
      </c>
      <c r="H1493" t="s">
        <v>2243</v>
      </c>
      <c r="I1493" s="1">
        <v>1041.5999999999999</v>
      </c>
      <c r="J1493" s="5">
        <f t="shared" si="24"/>
        <v>7852382.520000021</v>
      </c>
      <c r="K1493" s="6">
        <f>J1493/Table10[[#Totals],[Product Revenue]]</f>
        <v>0.90887662849351236</v>
      </c>
      <c r="L1493" t="str">
        <f>IF(Table10[[#This Row],[Cummuative %]]&lt;=0.8,"A",IF(Table10[[#This Row],[Cummuative %]]&lt;=0.95,"B","C"))</f>
        <v>B</v>
      </c>
    </row>
    <row r="1494" spans="1:12" x14ac:dyDescent="0.3">
      <c r="A1494" t="s">
        <v>287</v>
      </c>
      <c r="B1494" s="2">
        <v>40521.588888888888</v>
      </c>
      <c r="C1494" s="3">
        <v>0.24513888888759539</v>
      </c>
      <c r="E1494" s="4" t="s">
        <v>1824</v>
      </c>
      <c r="F1494">
        <v>66</v>
      </c>
      <c r="H1494" t="s">
        <v>2357</v>
      </c>
      <c r="I1494" s="1">
        <v>1041.5500000000002</v>
      </c>
      <c r="J1494" s="5">
        <f t="shared" si="24"/>
        <v>7853424.0700000208</v>
      </c>
      <c r="K1494" s="6">
        <f>J1494/Table10[[#Totals],[Product Revenue]]</f>
        <v>0.90899718304494903</v>
      </c>
      <c r="L1494" t="str">
        <f>IF(Table10[[#This Row],[Cummuative %]]&lt;=0.8,"A",IF(Table10[[#This Row],[Cummuative %]]&lt;=0.95,"B","C"))</f>
        <v>B</v>
      </c>
    </row>
    <row r="1495" spans="1:12" x14ac:dyDescent="0.3">
      <c r="A1495" t="s">
        <v>439</v>
      </c>
      <c r="B1495" s="2">
        <v>40520.633333333331</v>
      </c>
      <c r="C1495" s="3">
        <v>1.2006944444437977</v>
      </c>
      <c r="E1495" s="4" t="s">
        <v>966</v>
      </c>
      <c r="F1495">
        <v>66</v>
      </c>
      <c r="H1495" t="s">
        <v>2358</v>
      </c>
      <c r="I1495" s="1">
        <v>1041.2500000000005</v>
      </c>
      <c r="J1495" s="5">
        <f t="shared" si="24"/>
        <v>7854465.3200000208</v>
      </c>
      <c r="K1495" s="6">
        <f>J1495/Table10[[#Totals],[Product Revenue]]</f>
        <v>0.9091177028727857</v>
      </c>
      <c r="L1495" t="str">
        <f>IF(Table10[[#This Row],[Cummuative %]]&lt;=0.8,"A",IF(Table10[[#This Row],[Cummuative %]]&lt;=0.95,"B","C"))</f>
        <v>B</v>
      </c>
    </row>
    <row r="1496" spans="1:12" x14ac:dyDescent="0.3">
      <c r="A1496" t="s">
        <v>324</v>
      </c>
      <c r="B1496" s="2">
        <v>40521.543749999997</v>
      </c>
      <c r="C1496" s="3">
        <v>0.29027777777810115</v>
      </c>
      <c r="E1496" s="4" t="s">
        <v>2359</v>
      </c>
      <c r="F1496">
        <v>65</v>
      </c>
      <c r="H1496" t="s">
        <v>2265</v>
      </c>
      <c r="I1496" s="1">
        <v>1038.5999999999999</v>
      </c>
      <c r="J1496" s="5">
        <f t="shared" si="24"/>
        <v>7855503.9200000204</v>
      </c>
      <c r="K1496" s="6">
        <f>J1496/Table10[[#Totals],[Product Revenue]]</f>
        <v>0.90923791597549042</v>
      </c>
      <c r="L1496" t="str">
        <f>IF(Table10[[#This Row],[Cummuative %]]&lt;=0.8,"A",IF(Table10[[#This Row],[Cummuative %]]&lt;=0.95,"B","C"))</f>
        <v>B</v>
      </c>
    </row>
    <row r="1497" spans="1:12" x14ac:dyDescent="0.3">
      <c r="A1497" t="s">
        <v>357</v>
      </c>
      <c r="B1497" s="2">
        <v>40521.574305555558</v>
      </c>
      <c r="C1497" s="3">
        <v>0.25972222221753327</v>
      </c>
      <c r="E1497" s="4" t="s">
        <v>1769</v>
      </c>
      <c r="F1497">
        <v>65</v>
      </c>
      <c r="H1497" t="s">
        <v>1536</v>
      </c>
      <c r="I1497" s="1">
        <v>1036.75</v>
      </c>
      <c r="J1497" s="5">
        <f t="shared" si="24"/>
        <v>7856540.6700000204</v>
      </c>
      <c r="K1497" s="6">
        <f>J1497/Table10[[#Totals],[Product Revenue]]</f>
        <v>0.90935791494932938</v>
      </c>
      <c r="L1497" t="str">
        <f>IF(Table10[[#This Row],[Cummuative %]]&lt;=0.8,"A",IF(Table10[[#This Row],[Cummuative %]]&lt;=0.95,"B","C"))</f>
        <v>B</v>
      </c>
    </row>
    <row r="1498" spans="1:12" x14ac:dyDescent="0.3">
      <c r="A1498" t="s">
        <v>1457</v>
      </c>
      <c r="B1498" s="2">
        <v>40519.626388888886</v>
      </c>
      <c r="C1498" s="3">
        <v>2.2076388888890506</v>
      </c>
      <c r="E1498" s="4" t="s">
        <v>2360</v>
      </c>
      <c r="F1498">
        <v>65</v>
      </c>
      <c r="H1498" t="s">
        <v>1808</v>
      </c>
      <c r="I1498" s="1">
        <v>1036.69</v>
      </c>
      <c r="J1498" s="5">
        <f t="shared" si="24"/>
        <v>7857577.3600000208</v>
      </c>
      <c r="K1498" s="6">
        <f>J1498/Table10[[#Totals],[Product Revenue]]</f>
        <v>0.90947790697844832</v>
      </c>
      <c r="L1498" t="str">
        <f>IF(Table10[[#This Row],[Cummuative %]]&lt;=0.8,"A",IF(Table10[[#This Row],[Cummuative %]]&lt;=0.95,"B","C"))</f>
        <v>B</v>
      </c>
    </row>
    <row r="1499" spans="1:12" x14ac:dyDescent="0.3">
      <c r="A1499" t="s">
        <v>772</v>
      </c>
      <c r="B1499" s="2">
        <v>40521.588888888888</v>
      </c>
      <c r="C1499" s="3">
        <v>0.24513888888759539</v>
      </c>
      <c r="E1499" s="4" t="s">
        <v>2361</v>
      </c>
      <c r="F1499">
        <v>65</v>
      </c>
      <c r="H1499" t="s">
        <v>1575</v>
      </c>
      <c r="I1499" s="1">
        <v>1031.25</v>
      </c>
      <c r="J1499" s="5">
        <f t="shared" si="24"/>
        <v>7858608.6100000208</v>
      </c>
      <c r="K1499" s="6">
        <f>J1499/Table10[[#Totals],[Product Revenue]]</f>
        <v>0.90959726935295648</v>
      </c>
      <c r="L1499" t="str">
        <f>IF(Table10[[#This Row],[Cummuative %]]&lt;=0.8,"A",IF(Table10[[#This Row],[Cummuative %]]&lt;=0.95,"B","C"))</f>
        <v>B</v>
      </c>
    </row>
    <row r="1500" spans="1:12" x14ac:dyDescent="0.3">
      <c r="A1500" t="s">
        <v>716</v>
      </c>
      <c r="B1500" s="2">
        <v>40520.531944444447</v>
      </c>
      <c r="C1500" s="3">
        <v>1.3020833333284827</v>
      </c>
      <c r="E1500" s="4" t="s">
        <v>2362</v>
      </c>
      <c r="F1500">
        <v>65</v>
      </c>
      <c r="H1500" t="s">
        <v>2363</v>
      </c>
      <c r="I1500" s="1">
        <v>1029.7199999999993</v>
      </c>
      <c r="J1500" s="5">
        <f t="shared" si="24"/>
        <v>7859638.3300000206</v>
      </c>
      <c r="K1500" s="6">
        <f>J1500/Table10[[#Totals],[Product Revenue]]</f>
        <v>0.90971645463710549</v>
      </c>
      <c r="L1500" t="str">
        <f>IF(Table10[[#This Row],[Cummuative %]]&lt;=0.8,"A",IF(Table10[[#This Row],[Cummuative %]]&lt;=0.95,"B","C"))</f>
        <v>B</v>
      </c>
    </row>
    <row r="1501" spans="1:12" x14ac:dyDescent="0.3">
      <c r="A1501" t="s">
        <v>937</v>
      </c>
      <c r="B1501" s="2">
        <v>40466.53125</v>
      </c>
      <c r="C1501" s="3">
        <v>55.302777777775191</v>
      </c>
      <c r="E1501" s="4" t="s">
        <v>2271</v>
      </c>
      <c r="F1501">
        <v>65</v>
      </c>
      <c r="H1501" t="s">
        <v>2364</v>
      </c>
      <c r="I1501" s="1">
        <v>1028.0999999999999</v>
      </c>
      <c r="J1501" s="5">
        <f t="shared" si="24"/>
        <v>7860666.4300000202</v>
      </c>
      <c r="K1501" s="6">
        <f>J1501/Table10[[#Totals],[Product Revenue]]</f>
        <v>0.90983545241381514</v>
      </c>
      <c r="L1501" t="str">
        <f>IF(Table10[[#This Row],[Cummuative %]]&lt;=0.8,"A",IF(Table10[[#This Row],[Cummuative %]]&lt;=0.95,"B","C"))</f>
        <v>B</v>
      </c>
    </row>
    <row r="1502" spans="1:12" x14ac:dyDescent="0.3">
      <c r="A1502" t="s">
        <v>788</v>
      </c>
      <c r="B1502" s="2">
        <v>40501.495833333334</v>
      </c>
      <c r="C1502" s="3">
        <v>20.338194444440887</v>
      </c>
      <c r="E1502" s="4" t="s">
        <v>2365</v>
      </c>
      <c r="F1502">
        <v>65</v>
      </c>
      <c r="H1502" t="s">
        <v>2032</v>
      </c>
      <c r="I1502" s="1">
        <v>1027.6999999999996</v>
      </c>
      <c r="J1502" s="5">
        <f t="shared" si="24"/>
        <v>7861694.1300000204</v>
      </c>
      <c r="K1502" s="6">
        <f>J1502/Table10[[#Totals],[Product Revenue]]</f>
        <v>0.90995440389239168</v>
      </c>
      <c r="L1502" t="str">
        <f>IF(Table10[[#This Row],[Cummuative %]]&lt;=0.8,"A",IF(Table10[[#This Row],[Cummuative %]]&lt;=0.95,"B","C"))</f>
        <v>B</v>
      </c>
    </row>
    <row r="1503" spans="1:12" x14ac:dyDescent="0.3">
      <c r="A1503" t="s">
        <v>1332</v>
      </c>
      <c r="B1503" s="2">
        <v>40520.531944444447</v>
      </c>
      <c r="C1503" s="3">
        <v>1.3020833333284827</v>
      </c>
      <c r="E1503" s="4" t="s">
        <v>2305</v>
      </c>
      <c r="F1503">
        <v>65</v>
      </c>
      <c r="H1503" t="s">
        <v>2087</v>
      </c>
      <c r="I1503" s="1">
        <v>1026.5999999999997</v>
      </c>
      <c r="J1503" s="5">
        <f t="shared" si="24"/>
        <v>7862720.73000002</v>
      </c>
      <c r="K1503" s="6">
        <f>J1503/Table10[[#Totals],[Product Revenue]]</f>
        <v>0.91007322805110202</v>
      </c>
      <c r="L1503" t="str">
        <f>IF(Table10[[#This Row],[Cummuative %]]&lt;=0.8,"A",IF(Table10[[#This Row],[Cummuative %]]&lt;=0.95,"B","C"))</f>
        <v>B</v>
      </c>
    </row>
    <row r="1504" spans="1:12" x14ac:dyDescent="0.3">
      <c r="A1504" t="s">
        <v>1425</v>
      </c>
      <c r="B1504" s="2">
        <v>40520.469444444447</v>
      </c>
      <c r="C1504" s="3">
        <v>1.3645833333284827</v>
      </c>
      <c r="E1504" s="4" t="s">
        <v>2063</v>
      </c>
      <c r="F1504">
        <v>65</v>
      </c>
      <c r="H1504" t="s">
        <v>2306</v>
      </c>
      <c r="I1504" s="1">
        <v>1025.2</v>
      </c>
      <c r="J1504" s="5">
        <f t="shared" si="24"/>
        <v>7863745.9300000202</v>
      </c>
      <c r="K1504" s="6">
        <f>J1504/Table10[[#Totals],[Product Revenue]]</f>
        <v>0.9101918901663465</v>
      </c>
      <c r="L1504" t="str">
        <f>IF(Table10[[#This Row],[Cummuative %]]&lt;=0.8,"A",IF(Table10[[#This Row],[Cummuative %]]&lt;=0.95,"B","C"))</f>
        <v>B</v>
      </c>
    </row>
    <row r="1505" spans="1:12" x14ac:dyDescent="0.3">
      <c r="A1505" t="s">
        <v>2366</v>
      </c>
      <c r="B1505" s="2">
        <v>40521.790277777778</v>
      </c>
      <c r="C1505" s="3">
        <v>4.3749999997089617E-2</v>
      </c>
      <c r="E1505" s="4" t="s">
        <v>1554</v>
      </c>
      <c r="F1505">
        <v>65</v>
      </c>
      <c r="H1505" t="s">
        <v>2066</v>
      </c>
      <c r="I1505" s="1">
        <v>1023.3500000000001</v>
      </c>
      <c r="J1505" s="5">
        <f t="shared" si="24"/>
        <v>7864769.2800000198</v>
      </c>
      <c r="K1505" s="6">
        <f>J1505/Table10[[#Totals],[Product Revenue]]</f>
        <v>0.91031033815272511</v>
      </c>
      <c r="L1505" t="str">
        <f>IF(Table10[[#This Row],[Cummuative %]]&lt;=0.8,"A",IF(Table10[[#This Row],[Cummuative %]]&lt;=0.95,"B","C"))</f>
        <v>B</v>
      </c>
    </row>
    <row r="1506" spans="1:12" x14ac:dyDescent="0.3">
      <c r="A1506" t="s">
        <v>2367</v>
      </c>
      <c r="B1506" s="2">
        <v>40517.683333333334</v>
      </c>
      <c r="C1506" s="3">
        <v>4.1506944444408873</v>
      </c>
      <c r="E1506" s="4" t="s">
        <v>849</v>
      </c>
      <c r="F1506">
        <v>65</v>
      </c>
      <c r="H1506" t="s">
        <v>2368</v>
      </c>
      <c r="I1506" s="1">
        <v>1022.5</v>
      </c>
      <c r="J1506" s="5">
        <f t="shared" si="24"/>
        <v>7865791.7800000198</v>
      </c>
      <c r="K1506" s="6">
        <f>J1506/Table10[[#Totals],[Product Revenue]]</f>
        <v>0.91042868775557084</v>
      </c>
      <c r="L1506" t="str">
        <f>IF(Table10[[#This Row],[Cummuative %]]&lt;=0.8,"A",IF(Table10[[#This Row],[Cummuative %]]&lt;=0.95,"B","C"))</f>
        <v>B</v>
      </c>
    </row>
    <row r="1507" spans="1:12" x14ac:dyDescent="0.3">
      <c r="A1507" t="s">
        <v>2369</v>
      </c>
      <c r="B1507" s="2">
        <v>40503.644444444442</v>
      </c>
      <c r="C1507" s="3">
        <v>18.189583333332848</v>
      </c>
      <c r="E1507" s="4" t="s">
        <v>762</v>
      </c>
      <c r="F1507">
        <v>65</v>
      </c>
      <c r="H1507" t="s">
        <v>1538</v>
      </c>
      <c r="I1507" s="1">
        <v>1018.35</v>
      </c>
      <c r="J1507" s="5">
        <f t="shared" si="24"/>
        <v>7866810.1300000194</v>
      </c>
      <c r="K1507" s="6">
        <f>J1507/Table10[[#Totals],[Product Revenue]]</f>
        <v>0.91054655701528509</v>
      </c>
      <c r="L1507" t="str">
        <f>IF(Table10[[#This Row],[Cummuative %]]&lt;=0.8,"A",IF(Table10[[#This Row],[Cummuative %]]&lt;=0.95,"B","C"))</f>
        <v>B</v>
      </c>
    </row>
    <row r="1508" spans="1:12" x14ac:dyDescent="0.3">
      <c r="A1508" t="s">
        <v>1777</v>
      </c>
      <c r="B1508" s="2">
        <v>40512.509722222225</v>
      </c>
      <c r="C1508" s="3">
        <v>9.3243055555503815</v>
      </c>
      <c r="E1508" s="4" t="s">
        <v>743</v>
      </c>
      <c r="F1508">
        <v>65</v>
      </c>
      <c r="H1508" t="s">
        <v>500</v>
      </c>
      <c r="I1508" s="1">
        <v>1018</v>
      </c>
      <c r="J1508" s="5">
        <f t="shared" si="24"/>
        <v>7867828.1300000194</v>
      </c>
      <c r="K1508" s="6">
        <f>J1508/Table10[[#Totals],[Product Revenue]]</f>
        <v>0.910664385764133</v>
      </c>
      <c r="L1508" t="str">
        <f>IF(Table10[[#This Row],[Cummuative %]]&lt;=0.8,"A",IF(Table10[[#This Row],[Cummuative %]]&lt;=0.95,"B","C"))</f>
        <v>B</v>
      </c>
    </row>
    <row r="1509" spans="1:12" x14ac:dyDescent="0.3">
      <c r="A1509" t="s">
        <v>2101</v>
      </c>
      <c r="B1509" s="2">
        <v>40520.500694444447</v>
      </c>
      <c r="C1509" s="3">
        <v>1.3333333333284827</v>
      </c>
      <c r="E1509" s="4" t="s">
        <v>974</v>
      </c>
      <c r="F1509">
        <v>65</v>
      </c>
      <c r="H1509" t="s">
        <v>624</v>
      </c>
      <c r="I1509" s="1">
        <v>1017.2999999999992</v>
      </c>
      <c r="J1509" s="5">
        <f t="shared" si="24"/>
        <v>7868845.4300000193</v>
      </c>
      <c r="K1509" s="6">
        <f>J1509/Table10[[#Totals],[Product Revenue]]</f>
        <v>0.91078213349124781</v>
      </c>
      <c r="L1509" t="str">
        <f>IF(Table10[[#This Row],[Cummuative %]]&lt;=0.8,"A",IF(Table10[[#This Row],[Cummuative %]]&lt;=0.95,"B","C"))</f>
        <v>B</v>
      </c>
    </row>
    <row r="1510" spans="1:12" x14ac:dyDescent="0.3">
      <c r="A1510" t="s">
        <v>1560</v>
      </c>
      <c r="B1510" s="2">
        <v>40517.629166666666</v>
      </c>
      <c r="C1510" s="3">
        <v>4.2048611111094942</v>
      </c>
      <c r="E1510" s="4" t="s">
        <v>871</v>
      </c>
      <c r="F1510">
        <v>65</v>
      </c>
      <c r="H1510" t="s">
        <v>1733</v>
      </c>
      <c r="I1510" s="1">
        <v>1016.1499999999999</v>
      </c>
      <c r="J1510" s="5">
        <f t="shared" si="24"/>
        <v>7869861.5800000196</v>
      </c>
      <c r="K1510" s="6">
        <f>J1510/Table10[[#Totals],[Product Revenue]]</f>
        <v>0.91089974811122998</v>
      </c>
      <c r="L1510" t="str">
        <f>IF(Table10[[#This Row],[Cummuative %]]&lt;=0.8,"A",IF(Table10[[#This Row],[Cummuative %]]&lt;=0.95,"B","C"))</f>
        <v>B</v>
      </c>
    </row>
    <row r="1511" spans="1:12" x14ac:dyDescent="0.3">
      <c r="A1511" t="s">
        <v>1933</v>
      </c>
      <c r="B1511" s="2">
        <v>40519.658333333333</v>
      </c>
      <c r="C1511" s="3">
        <v>2.1756944444423425</v>
      </c>
      <c r="E1511" s="4" t="s">
        <v>583</v>
      </c>
      <c r="F1511">
        <v>65</v>
      </c>
      <c r="H1511" t="s">
        <v>121</v>
      </c>
      <c r="I1511" s="1">
        <v>1015.59</v>
      </c>
      <c r="J1511" s="5">
        <f t="shared" si="24"/>
        <v>7870877.1700000195</v>
      </c>
      <c r="K1511" s="6">
        <f>J1511/Table10[[#Totals],[Product Revenue]]</f>
        <v>0.91101729791382557</v>
      </c>
      <c r="L1511" t="str">
        <f>IF(Table10[[#This Row],[Cummuative %]]&lt;=0.8,"A",IF(Table10[[#This Row],[Cummuative %]]&lt;=0.95,"B","C"))</f>
        <v>B</v>
      </c>
    </row>
    <row r="1512" spans="1:12" x14ac:dyDescent="0.3">
      <c r="A1512" t="s">
        <v>2097</v>
      </c>
      <c r="B1512" s="2">
        <v>40520.53402777778</v>
      </c>
      <c r="C1512" s="3">
        <v>1.2999999999956344</v>
      </c>
      <c r="E1512" s="4" t="s">
        <v>2370</v>
      </c>
      <c r="F1512">
        <v>64</v>
      </c>
      <c r="H1512" t="s">
        <v>2371</v>
      </c>
      <c r="I1512" s="1">
        <v>1014.9000000000005</v>
      </c>
      <c r="J1512" s="5">
        <f t="shared" si="24"/>
        <v>7871892.0700000199</v>
      </c>
      <c r="K1512" s="6">
        <f>J1512/Table10[[#Totals],[Product Revenue]]</f>
        <v>0.91113476785214165</v>
      </c>
      <c r="L1512" t="str">
        <f>IF(Table10[[#This Row],[Cummuative %]]&lt;=0.8,"A",IF(Table10[[#This Row],[Cummuative %]]&lt;=0.95,"B","C"))</f>
        <v>B</v>
      </c>
    </row>
    <row r="1513" spans="1:12" x14ac:dyDescent="0.3">
      <c r="A1513" t="s">
        <v>1857</v>
      </c>
      <c r="B1513" s="2">
        <v>40520.53402777778</v>
      </c>
      <c r="C1513" s="3">
        <v>1.2999999999956344</v>
      </c>
      <c r="E1513" s="4" t="s">
        <v>2372</v>
      </c>
      <c r="F1513">
        <v>64</v>
      </c>
      <c r="H1513" t="s">
        <v>2228</v>
      </c>
      <c r="I1513" s="1">
        <v>1014.8000000000012</v>
      </c>
      <c r="J1513" s="5">
        <f t="shared" si="24"/>
        <v>7872906.8700000197</v>
      </c>
      <c r="K1513" s="6">
        <f>J1513/Table10[[#Totals],[Product Revenue]]</f>
        <v>0.91125222621592439</v>
      </c>
      <c r="L1513" t="str">
        <f>IF(Table10[[#This Row],[Cummuative %]]&lt;=0.8,"A",IF(Table10[[#This Row],[Cummuative %]]&lt;=0.95,"B","C"))</f>
        <v>B</v>
      </c>
    </row>
    <row r="1514" spans="1:12" x14ac:dyDescent="0.3">
      <c r="A1514" t="s">
        <v>1286</v>
      </c>
      <c r="B1514" s="2">
        <v>40521.51666666667</v>
      </c>
      <c r="C1514" s="3">
        <v>0.31736111110512866</v>
      </c>
      <c r="E1514" s="4" t="s">
        <v>2101</v>
      </c>
      <c r="F1514">
        <v>64</v>
      </c>
      <c r="H1514" t="s">
        <v>2248</v>
      </c>
      <c r="I1514" s="1">
        <v>1014.8000000000005</v>
      </c>
      <c r="J1514" s="5">
        <f t="shared" si="24"/>
        <v>7873921.6700000195</v>
      </c>
      <c r="K1514" s="6">
        <f>J1514/Table10[[#Totals],[Product Revenue]]</f>
        <v>0.91136968457970702</v>
      </c>
      <c r="L1514" t="str">
        <f>IF(Table10[[#This Row],[Cummuative %]]&lt;=0.8,"A",IF(Table10[[#This Row],[Cummuative %]]&lt;=0.95,"B","C"))</f>
        <v>B</v>
      </c>
    </row>
    <row r="1515" spans="1:12" x14ac:dyDescent="0.3">
      <c r="A1515" t="s">
        <v>2373</v>
      </c>
      <c r="B1515" s="2">
        <v>40517.447916666664</v>
      </c>
      <c r="C1515" s="3">
        <v>4.3861111111109494</v>
      </c>
      <c r="E1515" s="4" t="s">
        <v>2136</v>
      </c>
      <c r="F1515">
        <v>64</v>
      </c>
      <c r="H1515" t="s">
        <v>2374</v>
      </c>
      <c r="I1515" s="1">
        <v>1013.6999999999994</v>
      </c>
      <c r="J1515" s="5">
        <f t="shared" si="24"/>
        <v>7874935.3700000197</v>
      </c>
      <c r="K1515" s="6">
        <f>J1515/Table10[[#Totals],[Product Revenue]]</f>
        <v>0.91148701562362366</v>
      </c>
      <c r="L1515" t="str">
        <f>IF(Table10[[#This Row],[Cummuative %]]&lt;=0.8,"A",IF(Table10[[#This Row],[Cummuative %]]&lt;=0.95,"B","C"))</f>
        <v>B</v>
      </c>
    </row>
    <row r="1516" spans="1:12" x14ac:dyDescent="0.3">
      <c r="A1516" t="s">
        <v>2375</v>
      </c>
      <c r="B1516" s="2">
        <v>40496.568055555559</v>
      </c>
      <c r="C1516" s="3">
        <v>25.265972222216078</v>
      </c>
      <c r="E1516" s="4" t="s">
        <v>1907</v>
      </c>
      <c r="F1516">
        <v>64</v>
      </c>
      <c r="H1516" t="s">
        <v>1972</v>
      </c>
      <c r="I1516" s="1">
        <v>1012.2500000000006</v>
      </c>
      <c r="J1516" s="5">
        <f t="shared" si="24"/>
        <v>7875947.6200000197</v>
      </c>
      <c r="K1516" s="6">
        <f>J1516/Table10[[#Totals],[Product Revenue]]</f>
        <v>0.91160417883680755</v>
      </c>
      <c r="L1516" t="str">
        <f>IF(Table10[[#This Row],[Cummuative %]]&lt;=0.8,"A",IF(Table10[[#This Row],[Cummuative %]]&lt;=0.95,"B","C"))</f>
        <v>B</v>
      </c>
    </row>
    <row r="1517" spans="1:12" x14ac:dyDescent="0.3">
      <c r="A1517" t="s">
        <v>1178</v>
      </c>
      <c r="B1517" s="2">
        <v>40519.384027777778</v>
      </c>
      <c r="C1517" s="3">
        <v>2.4499999999970896</v>
      </c>
      <c r="E1517" s="4" t="s">
        <v>2044</v>
      </c>
      <c r="F1517">
        <v>64</v>
      </c>
      <c r="H1517" t="s">
        <v>2376</v>
      </c>
      <c r="I1517" s="1">
        <v>1010.5999999999998</v>
      </c>
      <c r="J1517" s="5">
        <f t="shared" si="24"/>
        <v>7876958.2200000193</v>
      </c>
      <c r="K1517" s="6">
        <f>J1517/Table10[[#Totals],[Product Revenue]]</f>
        <v>0.91172115107019225</v>
      </c>
      <c r="L1517" t="str">
        <f>IF(Table10[[#This Row],[Cummuative %]]&lt;=0.8,"A",IF(Table10[[#This Row],[Cummuative %]]&lt;=0.95,"B","C"))</f>
        <v>B</v>
      </c>
    </row>
    <row r="1518" spans="1:12" x14ac:dyDescent="0.3">
      <c r="A1518" t="s">
        <v>1985</v>
      </c>
      <c r="B1518" s="2">
        <v>40521.617361111108</v>
      </c>
      <c r="C1518" s="3">
        <v>0.21666666666715173</v>
      </c>
      <c r="E1518" s="4" t="s">
        <v>2046</v>
      </c>
      <c r="F1518">
        <v>64</v>
      </c>
      <c r="H1518" t="s">
        <v>1792</v>
      </c>
      <c r="I1518" s="1">
        <v>1008.9300000000019</v>
      </c>
      <c r="J1518" s="5">
        <f t="shared" si="24"/>
        <v>7877967.150000019</v>
      </c>
      <c r="K1518" s="6">
        <f>J1518/Table10[[#Totals],[Product Revenue]]</f>
        <v>0.91183793000887103</v>
      </c>
      <c r="L1518" t="str">
        <f>IF(Table10[[#This Row],[Cummuative %]]&lt;=0.8,"A",IF(Table10[[#This Row],[Cummuative %]]&lt;=0.95,"B","C"))</f>
        <v>B</v>
      </c>
    </row>
    <row r="1519" spans="1:12" x14ac:dyDescent="0.3">
      <c r="A1519" t="s">
        <v>1702</v>
      </c>
      <c r="B1519" s="2">
        <v>40514.519444444442</v>
      </c>
      <c r="C1519" s="3">
        <v>7.3145833333328483</v>
      </c>
      <c r="E1519" s="4" t="s">
        <v>2002</v>
      </c>
      <c r="F1519">
        <v>64</v>
      </c>
      <c r="H1519" t="s">
        <v>2216</v>
      </c>
      <c r="I1519" s="1">
        <v>1007.5</v>
      </c>
      <c r="J1519" s="5">
        <f t="shared" si="24"/>
        <v>7878974.650000019</v>
      </c>
      <c r="K1519" s="6">
        <f>J1519/Table10[[#Totals],[Product Revenue]]</f>
        <v>0.91195454343172389</v>
      </c>
      <c r="L1519" t="str">
        <f>IF(Table10[[#This Row],[Cummuative %]]&lt;=0.8,"A",IF(Table10[[#This Row],[Cummuative %]]&lt;=0.95,"B","C"))</f>
        <v>B</v>
      </c>
    </row>
    <row r="1520" spans="1:12" x14ac:dyDescent="0.3">
      <c r="A1520" t="s">
        <v>1967</v>
      </c>
      <c r="B1520" s="2">
        <v>40521.617361111108</v>
      </c>
      <c r="C1520" s="3">
        <v>0.21666666666715173</v>
      </c>
      <c r="E1520" s="4" t="s">
        <v>1700</v>
      </c>
      <c r="F1520">
        <v>64</v>
      </c>
      <c r="H1520" t="s">
        <v>966</v>
      </c>
      <c r="I1520" s="1">
        <v>1007.5</v>
      </c>
      <c r="J1520" s="5">
        <f t="shared" si="24"/>
        <v>7879982.150000019</v>
      </c>
      <c r="K1520" s="6">
        <f>J1520/Table10[[#Totals],[Product Revenue]]</f>
        <v>0.91207115685457685</v>
      </c>
      <c r="L1520" t="str">
        <f>IF(Table10[[#This Row],[Cummuative %]]&lt;=0.8,"A",IF(Table10[[#This Row],[Cummuative %]]&lt;=0.95,"B","C"))</f>
        <v>B</v>
      </c>
    </row>
    <row r="1521" spans="1:12" x14ac:dyDescent="0.3">
      <c r="A1521" t="s">
        <v>2377</v>
      </c>
      <c r="B1521" s="2">
        <v>40508.534722222219</v>
      </c>
      <c r="C1521" s="3">
        <v>13.299305555556202</v>
      </c>
      <c r="E1521" s="4" t="s">
        <v>969</v>
      </c>
      <c r="F1521">
        <v>64</v>
      </c>
      <c r="H1521" t="s">
        <v>2378</v>
      </c>
      <c r="I1521" s="1">
        <v>1007.25</v>
      </c>
      <c r="J1521" s="5">
        <f t="shared" si="24"/>
        <v>7880989.400000019</v>
      </c>
      <c r="K1521" s="6">
        <f>J1521/Table10[[#Totals],[Product Revenue]]</f>
        <v>0.91218774134109648</v>
      </c>
      <c r="L1521" t="str">
        <f>IF(Table10[[#This Row],[Cummuative %]]&lt;=0.8,"A",IF(Table10[[#This Row],[Cummuative %]]&lt;=0.95,"B","C"))</f>
        <v>B</v>
      </c>
    </row>
    <row r="1522" spans="1:12" x14ac:dyDescent="0.3">
      <c r="A1522" t="s">
        <v>2171</v>
      </c>
      <c r="B1522" s="2">
        <v>40507.347222222219</v>
      </c>
      <c r="C1522" s="3">
        <v>14.486805555556202</v>
      </c>
      <c r="E1522" s="4" t="s">
        <v>613</v>
      </c>
      <c r="F1522">
        <v>64</v>
      </c>
      <c r="H1522" t="s">
        <v>2379</v>
      </c>
      <c r="I1522" s="1">
        <v>1007.0800000000006</v>
      </c>
      <c r="J1522" s="5">
        <f t="shared" si="24"/>
        <v>7881996.4800000191</v>
      </c>
      <c r="K1522" s="6">
        <f>J1522/Table10[[#Totals],[Product Revenue]]</f>
        <v>0.91230430615090952</v>
      </c>
      <c r="L1522" t="str">
        <f>IF(Table10[[#This Row],[Cummuative %]]&lt;=0.8,"A",IF(Table10[[#This Row],[Cummuative %]]&lt;=0.95,"B","C"))</f>
        <v>B</v>
      </c>
    </row>
    <row r="1523" spans="1:12" x14ac:dyDescent="0.3">
      <c r="A1523" t="s">
        <v>2380</v>
      </c>
      <c r="B1523" s="2">
        <v>40520.651388888888</v>
      </c>
      <c r="C1523" s="3">
        <v>1.1826388888875954</v>
      </c>
      <c r="E1523" s="4" t="s">
        <v>914</v>
      </c>
      <c r="F1523">
        <v>64</v>
      </c>
      <c r="H1523" t="s">
        <v>1757</v>
      </c>
      <c r="I1523" s="1">
        <v>1006.9199999999996</v>
      </c>
      <c r="J1523" s="5">
        <f t="shared" si="24"/>
        <v>7883003.400000019</v>
      </c>
      <c r="K1523" s="6">
        <f>J1523/Table10[[#Totals],[Product Revenue]]</f>
        <v>0.91242085244146931</v>
      </c>
      <c r="L1523" t="str">
        <f>IF(Table10[[#This Row],[Cummuative %]]&lt;=0.8,"A",IF(Table10[[#This Row],[Cummuative %]]&lt;=0.95,"B","C"))</f>
        <v>B</v>
      </c>
    </row>
    <row r="1524" spans="1:12" x14ac:dyDescent="0.3">
      <c r="A1524" t="s">
        <v>2059</v>
      </c>
      <c r="B1524" s="2">
        <v>40512.76458333333</v>
      </c>
      <c r="C1524" s="3">
        <v>9.0694444444452529</v>
      </c>
      <c r="E1524" s="4" t="s">
        <v>1124</v>
      </c>
      <c r="F1524">
        <v>63</v>
      </c>
      <c r="H1524" t="s">
        <v>1851</v>
      </c>
      <c r="I1524" s="1">
        <v>1006.69</v>
      </c>
      <c r="J1524" s="5">
        <f t="shared" si="24"/>
        <v>7884010.0900000194</v>
      </c>
      <c r="K1524" s="6">
        <f>J1524/Table10[[#Totals],[Product Revenue]]</f>
        <v>0.9125373721106026</v>
      </c>
      <c r="L1524" t="str">
        <f>IF(Table10[[#This Row],[Cummuative %]]&lt;=0.8,"A",IF(Table10[[#This Row],[Cummuative %]]&lt;=0.95,"B","C"))</f>
        <v>B</v>
      </c>
    </row>
    <row r="1525" spans="1:12" x14ac:dyDescent="0.3">
      <c r="A1525" t="s">
        <v>170</v>
      </c>
      <c r="B1525" s="2">
        <v>40521.503472222219</v>
      </c>
      <c r="C1525" s="3">
        <v>0.33055555555620231</v>
      </c>
      <c r="E1525" s="4" t="s">
        <v>1767</v>
      </c>
      <c r="F1525">
        <v>63</v>
      </c>
      <c r="H1525" t="s">
        <v>2381</v>
      </c>
      <c r="I1525" s="1">
        <v>1001.5</v>
      </c>
      <c r="J1525" s="5">
        <f t="shared" si="24"/>
        <v>7885011.5900000194</v>
      </c>
      <c r="K1525" s="6">
        <f>J1525/Table10[[#Totals],[Product Revenue]]</f>
        <v>0.91265329106145832</v>
      </c>
      <c r="L1525" t="str">
        <f>IF(Table10[[#This Row],[Cummuative %]]&lt;=0.8,"A",IF(Table10[[#This Row],[Cummuative %]]&lt;=0.95,"B","C"))</f>
        <v>B</v>
      </c>
    </row>
    <row r="1526" spans="1:12" x14ac:dyDescent="0.3">
      <c r="A1526" t="s">
        <v>700</v>
      </c>
      <c r="B1526" s="2">
        <v>40521.477777777778</v>
      </c>
      <c r="C1526" s="3">
        <v>0.35624999999708962</v>
      </c>
      <c r="E1526" s="4" t="s">
        <v>2260</v>
      </c>
      <c r="F1526">
        <v>63</v>
      </c>
      <c r="H1526" t="s">
        <v>2382</v>
      </c>
      <c r="I1526" s="1">
        <v>1000.0799999999999</v>
      </c>
      <c r="J1526" s="5">
        <f t="shared" si="24"/>
        <v>7886011.6700000195</v>
      </c>
      <c r="K1526" s="6">
        <f>J1526/Table10[[#Totals],[Product Revenue]]</f>
        <v>0.91276904565394146</v>
      </c>
      <c r="L1526" t="str">
        <f>IF(Table10[[#This Row],[Cummuative %]]&lt;=0.8,"A",IF(Table10[[#This Row],[Cummuative %]]&lt;=0.95,"B","C"))</f>
        <v>B</v>
      </c>
    </row>
    <row r="1527" spans="1:12" x14ac:dyDescent="0.3">
      <c r="A1527" t="s">
        <v>146</v>
      </c>
      <c r="B1527" s="2">
        <v>40521.477777777778</v>
      </c>
      <c r="C1527" s="3">
        <v>0.35624999999708962</v>
      </c>
      <c r="E1527" s="4" t="s">
        <v>2383</v>
      </c>
      <c r="F1527">
        <v>63</v>
      </c>
      <c r="H1527" t="s">
        <v>2384</v>
      </c>
      <c r="I1527" s="1">
        <v>998.15</v>
      </c>
      <c r="J1527" s="5">
        <f t="shared" si="24"/>
        <v>7887009.8200000199</v>
      </c>
      <c r="K1527" s="6">
        <f>J1527/Table10[[#Totals],[Product Revenue]]</f>
        <v>0.91288457685793212</v>
      </c>
      <c r="L1527" t="str">
        <f>IF(Table10[[#This Row],[Cummuative %]]&lt;=0.8,"A",IF(Table10[[#This Row],[Cummuative %]]&lt;=0.95,"B","C"))</f>
        <v>B</v>
      </c>
    </row>
    <row r="1528" spans="1:12" x14ac:dyDescent="0.3">
      <c r="A1528" t="s">
        <v>881</v>
      </c>
      <c r="B1528" s="2">
        <v>40518.523611111108</v>
      </c>
      <c r="C1528" s="3">
        <v>3.3104166666671517</v>
      </c>
      <c r="E1528" s="4" t="s">
        <v>2233</v>
      </c>
      <c r="F1528">
        <v>63</v>
      </c>
      <c r="H1528" t="s">
        <v>1163</v>
      </c>
      <c r="I1528" s="1">
        <v>997.85</v>
      </c>
      <c r="J1528" s="5">
        <f t="shared" si="24"/>
        <v>7888007.6700000195</v>
      </c>
      <c r="K1528" s="6">
        <f>J1528/Table10[[#Totals],[Product Revenue]]</f>
        <v>0.91300007333832289</v>
      </c>
      <c r="L1528" t="str">
        <f>IF(Table10[[#This Row],[Cummuative %]]&lt;=0.8,"A",IF(Table10[[#This Row],[Cummuative %]]&lt;=0.95,"B","C"))</f>
        <v>B</v>
      </c>
    </row>
    <row r="1529" spans="1:12" x14ac:dyDescent="0.3">
      <c r="A1529" t="s">
        <v>2385</v>
      </c>
      <c r="B1529" s="2">
        <v>40216.510416666664</v>
      </c>
      <c r="C1529" s="3">
        <v>305.32361111111095</v>
      </c>
      <c r="E1529" s="4" t="s">
        <v>2386</v>
      </c>
      <c r="F1529">
        <v>63</v>
      </c>
      <c r="H1529" t="s">
        <v>2325</v>
      </c>
      <c r="I1529" s="1">
        <v>997.49999999999966</v>
      </c>
      <c r="J1529" s="5">
        <f t="shared" si="24"/>
        <v>7889005.1700000195</v>
      </c>
      <c r="K1529" s="6">
        <f>J1529/Table10[[#Totals],[Product Revenue]]</f>
        <v>0.91311552930784723</v>
      </c>
      <c r="L1529" t="str">
        <f>IF(Table10[[#This Row],[Cummuative %]]&lt;=0.8,"A",IF(Table10[[#This Row],[Cummuative %]]&lt;=0.95,"B","C"))</f>
        <v>B</v>
      </c>
    </row>
    <row r="1530" spans="1:12" x14ac:dyDescent="0.3">
      <c r="A1530" t="s">
        <v>1155</v>
      </c>
      <c r="B1530" s="2">
        <v>40521.511805555558</v>
      </c>
      <c r="C1530" s="3">
        <v>0.32222222221753327</v>
      </c>
      <c r="E1530" s="4" t="s">
        <v>1833</v>
      </c>
      <c r="F1530">
        <v>63</v>
      </c>
      <c r="H1530" t="s">
        <v>1902</v>
      </c>
      <c r="I1530" s="1">
        <v>996.29999999999961</v>
      </c>
      <c r="J1530" s="5">
        <f t="shared" si="24"/>
        <v>7890001.4700000193</v>
      </c>
      <c r="K1530" s="6">
        <f>J1530/Table10[[#Totals],[Product Revenue]]</f>
        <v>0.91323084638297203</v>
      </c>
      <c r="L1530" t="str">
        <f>IF(Table10[[#This Row],[Cummuative %]]&lt;=0.8,"A",IF(Table10[[#This Row],[Cummuative %]]&lt;=0.95,"B","C"))</f>
        <v>B</v>
      </c>
    </row>
    <row r="1531" spans="1:12" x14ac:dyDescent="0.3">
      <c r="A1531" t="s">
        <v>998</v>
      </c>
      <c r="B1531" s="2">
        <v>40521.62222222222</v>
      </c>
      <c r="C1531" s="3">
        <v>0.21180555555474712</v>
      </c>
      <c r="E1531" s="4" t="s">
        <v>1331</v>
      </c>
      <c r="F1531">
        <v>63</v>
      </c>
      <c r="H1531" t="s">
        <v>2186</v>
      </c>
      <c r="I1531" s="1">
        <v>995.5</v>
      </c>
      <c r="J1531" s="5">
        <f t="shared" si="24"/>
        <v>7890996.9700000193</v>
      </c>
      <c r="K1531" s="6">
        <f>J1531/Table10[[#Totals],[Product Revenue]]</f>
        <v>0.91334607086183062</v>
      </c>
      <c r="L1531" t="str">
        <f>IF(Table10[[#This Row],[Cummuative %]]&lt;=0.8,"A",IF(Table10[[#This Row],[Cummuative %]]&lt;=0.95,"B","C"))</f>
        <v>B</v>
      </c>
    </row>
    <row r="1532" spans="1:12" x14ac:dyDescent="0.3">
      <c r="A1532" t="s">
        <v>522</v>
      </c>
      <c r="B1532" s="2">
        <v>40521.62222222222</v>
      </c>
      <c r="C1532" s="3">
        <v>0.21180555555474712</v>
      </c>
      <c r="E1532" s="4" t="s">
        <v>1219</v>
      </c>
      <c r="F1532">
        <v>63</v>
      </c>
      <c r="H1532" t="s">
        <v>1693</v>
      </c>
      <c r="I1532" s="1">
        <v>994.46000000000174</v>
      </c>
      <c r="J1532" s="5">
        <f t="shared" si="24"/>
        <v>7891991.4300000193</v>
      </c>
      <c r="K1532" s="6">
        <f>J1532/Table10[[#Totals],[Product Revenue]]</f>
        <v>0.91346117496554302</v>
      </c>
      <c r="L1532" t="str">
        <f>IF(Table10[[#This Row],[Cummuative %]]&lt;=0.8,"A",IF(Table10[[#This Row],[Cummuative %]]&lt;=0.95,"B","C"))</f>
        <v>B</v>
      </c>
    </row>
    <row r="1533" spans="1:12" x14ac:dyDescent="0.3">
      <c r="A1533" t="s">
        <v>1515</v>
      </c>
      <c r="B1533" s="2">
        <v>40517.556250000001</v>
      </c>
      <c r="C1533" s="3">
        <v>4.2777777777737356</v>
      </c>
      <c r="E1533" s="4" t="s">
        <v>39</v>
      </c>
      <c r="F1533">
        <v>63</v>
      </c>
      <c r="H1533" t="s">
        <v>2366</v>
      </c>
      <c r="I1533" s="1">
        <v>992.30000000000007</v>
      </c>
      <c r="J1533" s="5">
        <f t="shared" si="24"/>
        <v>7892983.7300000191</v>
      </c>
      <c r="K1533" s="6">
        <f>J1533/Table10[[#Totals],[Product Revenue]]</f>
        <v>0.91357602905933644</v>
      </c>
      <c r="L1533" t="str">
        <f>IF(Table10[[#This Row],[Cummuative %]]&lt;=0.8,"A",IF(Table10[[#This Row],[Cummuative %]]&lt;=0.95,"B","C"))</f>
        <v>B</v>
      </c>
    </row>
    <row r="1534" spans="1:12" x14ac:dyDescent="0.3">
      <c r="A1534" t="s">
        <v>1104</v>
      </c>
      <c r="B1534" s="2">
        <v>40521.621527777781</v>
      </c>
      <c r="C1534" s="3">
        <v>0.21249999999417923</v>
      </c>
      <c r="E1534" s="4" t="s">
        <v>2387</v>
      </c>
      <c r="F1534">
        <v>62</v>
      </c>
      <c r="H1534" t="s">
        <v>1809</v>
      </c>
      <c r="I1534" s="1">
        <v>991.25</v>
      </c>
      <c r="J1534" s="5">
        <f t="shared" si="24"/>
        <v>7893974.9800000191</v>
      </c>
      <c r="K1534" s="6">
        <f>J1534/Table10[[#Totals],[Product Revenue]]</f>
        <v>0.91369076162053042</v>
      </c>
      <c r="L1534" t="str">
        <f>IF(Table10[[#This Row],[Cummuative %]]&lt;=0.8,"A",IF(Table10[[#This Row],[Cummuative %]]&lt;=0.95,"B","C"))</f>
        <v>B</v>
      </c>
    </row>
    <row r="1535" spans="1:12" x14ac:dyDescent="0.3">
      <c r="A1535" t="s">
        <v>1974</v>
      </c>
      <c r="B1535" s="2">
        <v>40518.550694444442</v>
      </c>
      <c r="C1535" s="3">
        <v>3.2833333333328483</v>
      </c>
      <c r="E1535" s="4" t="s">
        <v>2174</v>
      </c>
      <c r="F1535">
        <v>62</v>
      </c>
      <c r="H1535" t="s">
        <v>1726</v>
      </c>
      <c r="I1535" s="1">
        <v>990.74999999999886</v>
      </c>
      <c r="J1535" s="5">
        <f t="shared" si="24"/>
        <v>7894965.7300000191</v>
      </c>
      <c r="K1535" s="6">
        <f>J1535/Table10[[#Totals],[Product Revenue]]</f>
        <v>0.91380543630905797</v>
      </c>
      <c r="L1535" t="str">
        <f>IF(Table10[[#This Row],[Cummuative %]]&lt;=0.8,"A",IF(Table10[[#This Row],[Cummuative %]]&lt;=0.95,"B","C"))</f>
        <v>B</v>
      </c>
    </row>
    <row r="1536" spans="1:12" x14ac:dyDescent="0.3">
      <c r="A1536" t="s">
        <v>2388</v>
      </c>
      <c r="B1536" s="2">
        <v>40517.59652777778</v>
      </c>
      <c r="C1536" s="3">
        <v>4.2374999999956344</v>
      </c>
      <c r="E1536" s="4" t="s">
        <v>1886</v>
      </c>
      <c r="F1536">
        <v>62</v>
      </c>
      <c r="H1536" t="s">
        <v>2389</v>
      </c>
      <c r="I1536" s="1">
        <v>990.60000000000025</v>
      </c>
      <c r="J1536" s="5">
        <f t="shared" si="24"/>
        <v>7895956.3300000187</v>
      </c>
      <c r="K1536" s="6">
        <f>J1536/Table10[[#Totals],[Product Revenue]]</f>
        <v>0.91392009363578552</v>
      </c>
      <c r="L1536" t="str">
        <f>IF(Table10[[#This Row],[Cummuative %]]&lt;=0.8,"A",IF(Table10[[#This Row],[Cummuative %]]&lt;=0.95,"B","C"))</f>
        <v>B</v>
      </c>
    </row>
    <row r="1537" spans="1:12" x14ac:dyDescent="0.3">
      <c r="A1537" t="s">
        <v>2314</v>
      </c>
      <c r="B1537" s="2">
        <v>40521.621527777781</v>
      </c>
      <c r="C1537" s="3">
        <v>0.21249999999417923</v>
      </c>
      <c r="E1537" s="4" t="s">
        <v>1898</v>
      </c>
      <c r="F1537">
        <v>62</v>
      </c>
      <c r="H1537" t="s">
        <v>2390</v>
      </c>
      <c r="I1537" s="1">
        <v>990.0999999999998</v>
      </c>
      <c r="J1537" s="5">
        <f t="shared" si="24"/>
        <v>7896946.4300000183</v>
      </c>
      <c r="K1537" s="6">
        <f>J1537/Table10[[#Totals],[Product Revenue]]</f>
        <v>0.91403469308984664</v>
      </c>
      <c r="L1537" t="str">
        <f>IF(Table10[[#This Row],[Cummuative %]]&lt;=0.8,"A",IF(Table10[[#This Row],[Cummuative %]]&lt;=0.95,"B","C"))</f>
        <v>B</v>
      </c>
    </row>
    <row r="1538" spans="1:12" x14ac:dyDescent="0.3">
      <c r="A1538" t="s">
        <v>2391</v>
      </c>
      <c r="B1538" s="2">
        <v>40518.54583333333</v>
      </c>
      <c r="C1538" s="3">
        <v>3.2881944444452529</v>
      </c>
      <c r="E1538" s="4" t="s">
        <v>2392</v>
      </c>
      <c r="F1538">
        <v>62</v>
      </c>
      <c r="H1538" t="s">
        <v>2393</v>
      </c>
      <c r="I1538" s="1">
        <v>990</v>
      </c>
      <c r="J1538" s="5">
        <f t="shared" si="24"/>
        <v>7897936.4300000183</v>
      </c>
      <c r="K1538" s="6">
        <f>J1538/Table10[[#Totals],[Product Revenue]]</f>
        <v>0.91414928096937453</v>
      </c>
      <c r="L1538" t="str">
        <f>IF(Table10[[#This Row],[Cummuative %]]&lt;=0.8,"A",IF(Table10[[#This Row],[Cummuative %]]&lt;=0.95,"B","C"))</f>
        <v>B</v>
      </c>
    </row>
    <row r="1539" spans="1:12" x14ac:dyDescent="0.3">
      <c r="A1539" t="s">
        <v>2394</v>
      </c>
      <c r="B1539" s="2">
        <v>40511.53402777778</v>
      </c>
      <c r="C1539" s="3">
        <v>10.299999999995634</v>
      </c>
      <c r="E1539" s="4" t="s">
        <v>2395</v>
      </c>
      <c r="F1539">
        <v>62</v>
      </c>
      <c r="H1539" t="s">
        <v>118</v>
      </c>
      <c r="I1539" s="1">
        <v>989.98</v>
      </c>
      <c r="J1539" s="5">
        <f t="shared" si="24"/>
        <v>7898926.4100000188</v>
      </c>
      <c r="K1539" s="6">
        <f>J1539/Table10[[#Totals],[Product Revenue]]</f>
        <v>0.91426386653399572</v>
      </c>
      <c r="L1539" t="str">
        <f>IF(Table10[[#This Row],[Cummuative %]]&lt;=0.8,"A",IF(Table10[[#This Row],[Cummuative %]]&lt;=0.95,"B","C"))</f>
        <v>B</v>
      </c>
    </row>
    <row r="1540" spans="1:12" x14ac:dyDescent="0.3">
      <c r="A1540" t="s">
        <v>1035</v>
      </c>
      <c r="B1540" s="2">
        <v>40514.637499999997</v>
      </c>
      <c r="C1540" s="3">
        <v>7.1965277777781012</v>
      </c>
      <c r="E1540" s="4" t="s">
        <v>2342</v>
      </c>
      <c r="F1540">
        <v>62</v>
      </c>
      <c r="H1540" t="s">
        <v>2347</v>
      </c>
      <c r="I1540" s="1">
        <v>988.70000000000095</v>
      </c>
      <c r="J1540" s="5">
        <f t="shared" si="24"/>
        <v>7899915.110000019</v>
      </c>
      <c r="K1540" s="6">
        <f>J1540/Table10[[#Totals],[Product Revenue]]</f>
        <v>0.91437830394459096</v>
      </c>
      <c r="L1540" t="str">
        <f>IF(Table10[[#This Row],[Cummuative %]]&lt;=0.8,"A",IF(Table10[[#This Row],[Cummuative %]]&lt;=0.95,"B","C"))</f>
        <v>B</v>
      </c>
    </row>
    <row r="1541" spans="1:12" x14ac:dyDescent="0.3">
      <c r="A1541" t="s">
        <v>2233</v>
      </c>
      <c r="B1541" s="2">
        <v>40503.663888888892</v>
      </c>
      <c r="C1541" s="3">
        <v>18.17013888888323</v>
      </c>
      <c r="E1541" s="4" t="s">
        <v>2363</v>
      </c>
      <c r="F1541">
        <v>62</v>
      </c>
      <c r="H1541" t="s">
        <v>1963</v>
      </c>
      <c r="I1541" s="1">
        <v>988.15</v>
      </c>
      <c r="J1541" s="5">
        <f t="shared" si="24"/>
        <v>7900903.2600000193</v>
      </c>
      <c r="K1541" s="6">
        <f>J1541/Table10[[#Totals],[Product Revenue]]</f>
        <v>0.91449267769525311</v>
      </c>
      <c r="L1541" t="str">
        <f>IF(Table10[[#This Row],[Cummuative %]]&lt;=0.8,"A",IF(Table10[[#This Row],[Cummuative %]]&lt;=0.95,"B","C"))</f>
        <v>B</v>
      </c>
    </row>
    <row r="1542" spans="1:12" x14ac:dyDescent="0.3">
      <c r="A1542" t="s">
        <v>2281</v>
      </c>
      <c r="B1542" s="2">
        <v>40520.53125</v>
      </c>
      <c r="C1542" s="3">
        <v>1.3027777777751908</v>
      </c>
      <c r="E1542" s="4" t="s">
        <v>2396</v>
      </c>
      <c r="F1542">
        <v>62</v>
      </c>
      <c r="H1542" t="s">
        <v>2397</v>
      </c>
      <c r="I1542" s="1">
        <v>987.9</v>
      </c>
      <c r="J1542" s="5">
        <f t="shared" si="24"/>
        <v>7901891.1600000197</v>
      </c>
      <c r="K1542" s="6">
        <f>J1542/Table10[[#Totals],[Product Revenue]]</f>
        <v>0.91460702250958203</v>
      </c>
      <c r="L1542" t="str">
        <f>IF(Table10[[#This Row],[Cummuative %]]&lt;=0.8,"A",IF(Table10[[#This Row],[Cummuative %]]&lt;=0.95,"B","C"))</f>
        <v>B</v>
      </c>
    </row>
    <row r="1543" spans="1:12" x14ac:dyDescent="0.3">
      <c r="A1543" t="s">
        <v>2398</v>
      </c>
      <c r="B1543" s="2">
        <v>40517.63958333333</v>
      </c>
      <c r="C1543" s="3">
        <v>4.1944444444452529</v>
      </c>
      <c r="E1543" s="4" t="s">
        <v>2399</v>
      </c>
      <c r="F1543">
        <v>62</v>
      </c>
      <c r="H1543" t="s">
        <v>1019</v>
      </c>
      <c r="I1543" s="1">
        <v>984.70000000000118</v>
      </c>
      <c r="J1543" s="5">
        <f t="shared" si="24"/>
        <v>7902875.8600000199</v>
      </c>
      <c r="K1543" s="6">
        <f>J1543/Table10[[#Totals],[Product Revenue]]</f>
        <v>0.91472099693884579</v>
      </c>
      <c r="L1543" t="str">
        <f>IF(Table10[[#This Row],[Cummuative %]]&lt;=0.8,"A",IF(Table10[[#This Row],[Cummuative %]]&lt;=0.95,"B","C"))</f>
        <v>B</v>
      </c>
    </row>
    <row r="1544" spans="1:12" x14ac:dyDescent="0.3">
      <c r="A1544" t="s">
        <v>2400</v>
      </c>
      <c r="B1544" s="2">
        <v>40517.63958333333</v>
      </c>
      <c r="C1544" s="3">
        <v>4.1944444444452529</v>
      </c>
      <c r="E1544" s="4" t="s">
        <v>1994</v>
      </c>
      <c r="F1544">
        <v>62</v>
      </c>
      <c r="H1544" t="s">
        <v>1005</v>
      </c>
      <c r="I1544" s="1">
        <v>984.2999999999995</v>
      </c>
      <c r="J1544" s="5">
        <f t="shared" ref="J1544:J1607" si="25">J1543+I1544</f>
        <v>7903860.1600000197</v>
      </c>
      <c r="K1544" s="6">
        <f>J1544/Table10[[#Totals],[Product Revenue]]</f>
        <v>0.91483492506997632</v>
      </c>
      <c r="L1544" t="str">
        <f>IF(Table10[[#This Row],[Cummuative %]]&lt;=0.8,"A",IF(Table10[[#This Row],[Cummuative %]]&lt;=0.95,"B","C"))</f>
        <v>B</v>
      </c>
    </row>
    <row r="1545" spans="1:12" x14ac:dyDescent="0.3">
      <c r="A1545" t="s">
        <v>2401</v>
      </c>
      <c r="B1545" s="2">
        <v>40517.63958333333</v>
      </c>
      <c r="C1545" s="3">
        <v>4.1944444444452529</v>
      </c>
      <c r="E1545" s="4" t="s">
        <v>1966</v>
      </c>
      <c r="F1545">
        <v>62</v>
      </c>
      <c r="H1545" t="s">
        <v>1759</v>
      </c>
      <c r="I1545" s="1">
        <v>983.25</v>
      </c>
      <c r="J1545" s="5">
        <f t="shared" si="25"/>
        <v>7904843.4100000197</v>
      </c>
      <c r="K1545" s="6">
        <f>J1545/Table10[[#Totals],[Product Revenue]]</f>
        <v>0.91494873166850743</v>
      </c>
      <c r="L1545" t="str">
        <f>IF(Table10[[#This Row],[Cummuative %]]&lt;=0.8,"A",IF(Table10[[#This Row],[Cummuative %]]&lt;=0.95,"B","C"))</f>
        <v>B</v>
      </c>
    </row>
    <row r="1546" spans="1:12" x14ac:dyDescent="0.3">
      <c r="A1546" t="s">
        <v>1470</v>
      </c>
      <c r="B1546" s="2">
        <v>40410.588194444441</v>
      </c>
      <c r="C1546" s="3">
        <v>111.2458333333343</v>
      </c>
      <c r="E1546" s="4" t="s">
        <v>2326</v>
      </c>
      <c r="F1546">
        <v>62</v>
      </c>
      <c r="H1546" t="s">
        <v>2121</v>
      </c>
      <c r="I1546" s="1">
        <v>982.94</v>
      </c>
      <c r="J1546" s="5">
        <f t="shared" si="25"/>
        <v>7905826.3500000201</v>
      </c>
      <c r="K1546" s="6">
        <f>J1546/Table10[[#Totals],[Product Revenue]]</f>
        <v>0.91506250238598541</v>
      </c>
      <c r="L1546" t="str">
        <f>IF(Table10[[#This Row],[Cummuative %]]&lt;=0.8,"A",IF(Table10[[#This Row],[Cummuative %]]&lt;=0.95,"B","C"))</f>
        <v>B</v>
      </c>
    </row>
    <row r="1547" spans="1:12" x14ac:dyDescent="0.3">
      <c r="A1547" t="s">
        <v>387</v>
      </c>
      <c r="B1547" s="2">
        <v>40520.505555555559</v>
      </c>
      <c r="C1547" s="3">
        <v>1.3284722222160781</v>
      </c>
      <c r="E1547" s="4" t="s">
        <v>2261</v>
      </c>
      <c r="F1547">
        <v>62</v>
      </c>
      <c r="H1547" t="s">
        <v>470</v>
      </c>
      <c r="I1547" s="1">
        <v>982.59999999999945</v>
      </c>
      <c r="J1547" s="5">
        <f t="shared" si="25"/>
        <v>7906808.9500000197</v>
      </c>
      <c r="K1547" s="6">
        <f>J1547/Table10[[#Totals],[Product Revenue]]</f>
        <v>0.91517623375005008</v>
      </c>
      <c r="L1547" t="str">
        <f>IF(Table10[[#This Row],[Cummuative %]]&lt;=0.8,"A",IF(Table10[[#This Row],[Cummuative %]]&lt;=0.95,"B","C"))</f>
        <v>B</v>
      </c>
    </row>
    <row r="1548" spans="1:12" x14ac:dyDescent="0.3">
      <c r="A1548" t="s">
        <v>1169</v>
      </c>
      <c r="B1548" s="2">
        <v>40514.551388888889</v>
      </c>
      <c r="C1548" s="3">
        <v>7.2826388888861402</v>
      </c>
      <c r="E1548" s="4" t="s">
        <v>2369</v>
      </c>
      <c r="F1548">
        <v>62</v>
      </c>
      <c r="H1548" t="s">
        <v>2402</v>
      </c>
      <c r="I1548" s="1">
        <v>982.1500000000002</v>
      </c>
      <c r="J1548" s="5">
        <f t="shared" si="25"/>
        <v>7907791.1000000201</v>
      </c>
      <c r="K1548" s="6">
        <f>J1548/Table10[[#Totals],[Product Revenue]]</f>
        <v>0.9152899130287151</v>
      </c>
      <c r="L1548" t="str">
        <f>IF(Table10[[#This Row],[Cummuative %]]&lt;=0.8,"A",IF(Table10[[#This Row],[Cummuative %]]&lt;=0.95,"B","C"))</f>
        <v>B</v>
      </c>
    </row>
    <row r="1549" spans="1:12" x14ac:dyDescent="0.3">
      <c r="A1549" t="s">
        <v>1436</v>
      </c>
      <c r="B1549" s="2">
        <v>40521.40902777778</v>
      </c>
      <c r="C1549" s="3">
        <v>0.42499999999563443</v>
      </c>
      <c r="E1549" s="4" t="s">
        <v>2339</v>
      </c>
      <c r="F1549">
        <v>62</v>
      </c>
      <c r="H1549" t="s">
        <v>849</v>
      </c>
      <c r="I1549" s="1">
        <v>981.8</v>
      </c>
      <c r="J1549" s="5">
        <f t="shared" si="25"/>
        <v>7908772.9000000199</v>
      </c>
      <c r="K1549" s="6">
        <f>J1549/Table10[[#Totals],[Product Revenue]]</f>
        <v>0.91540355179651356</v>
      </c>
      <c r="L1549" t="str">
        <f>IF(Table10[[#This Row],[Cummuative %]]&lt;=0.8,"A",IF(Table10[[#This Row],[Cummuative %]]&lt;=0.95,"B","C"))</f>
        <v>B</v>
      </c>
    </row>
    <row r="1550" spans="1:12" x14ac:dyDescent="0.3">
      <c r="A1550" t="s">
        <v>270</v>
      </c>
      <c r="B1550" s="2">
        <v>40521.511805555558</v>
      </c>
      <c r="C1550" s="3">
        <v>0.32222222221753327</v>
      </c>
      <c r="E1550" s="4" t="s">
        <v>1733</v>
      </c>
      <c r="F1550">
        <v>62</v>
      </c>
      <c r="H1550" t="s">
        <v>1994</v>
      </c>
      <c r="I1550" s="1">
        <v>979.45</v>
      </c>
      <c r="J1550" s="5">
        <f t="shared" si="25"/>
        <v>7909752.3500000201</v>
      </c>
      <c r="K1550" s="6">
        <f>J1550/Table10[[#Totals],[Product Revenue]]</f>
        <v>0.91551691856277984</v>
      </c>
      <c r="L1550" t="str">
        <f>IF(Table10[[#This Row],[Cummuative %]]&lt;=0.8,"A",IF(Table10[[#This Row],[Cummuative %]]&lt;=0.95,"B","C"))</f>
        <v>B</v>
      </c>
    </row>
    <row r="1551" spans="1:12" x14ac:dyDescent="0.3">
      <c r="A1551" t="s">
        <v>580</v>
      </c>
      <c r="B1551" s="2">
        <v>40430.736111111109</v>
      </c>
      <c r="C1551" s="3">
        <v>91.097916666665697</v>
      </c>
      <c r="E1551" s="4" t="s">
        <v>760</v>
      </c>
      <c r="F1551">
        <v>62</v>
      </c>
      <c r="H1551" t="s">
        <v>2361</v>
      </c>
      <c r="I1551" s="1">
        <v>979.05000000000075</v>
      </c>
      <c r="J1551" s="5">
        <f t="shared" si="25"/>
        <v>7910731.4000000199</v>
      </c>
      <c r="K1551" s="6">
        <f>J1551/Table10[[#Totals],[Product Revenue]]</f>
        <v>0.9156302390309129</v>
      </c>
      <c r="L1551" t="str">
        <f>IF(Table10[[#This Row],[Cummuative %]]&lt;=0.8,"A",IF(Table10[[#This Row],[Cummuative %]]&lt;=0.95,"B","C"))</f>
        <v>B</v>
      </c>
    </row>
    <row r="1552" spans="1:12" x14ac:dyDescent="0.3">
      <c r="A1552" t="s">
        <v>942</v>
      </c>
      <c r="B1552" s="2">
        <v>40520.598611111112</v>
      </c>
      <c r="C1552" s="3">
        <v>1.2354166666627862</v>
      </c>
      <c r="E1552" s="4" t="s">
        <v>2197</v>
      </c>
      <c r="F1552">
        <v>61</v>
      </c>
      <c r="H1552" t="s">
        <v>1275</v>
      </c>
      <c r="I1552" s="1">
        <v>977.50000000000171</v>
      </c>
      <c r="J1552" s="5">
        <f t="shared" si="25"/>
        <v>7911708.9000000199</v>
      </c>
      <c r="K1552" s="6">
        <f>J1552/Table10[[#Totals],[Product Revenue]]</f>
        <v>0.91574338009378009</v>
      </c>
      <c r="L1552" t="str">
        <f>IF(Table10[[#This Row],[Cummuative %]]&lt;=0.8,"A",IF(Table10[[#This Row],[Cummuative %]]&lt;=0.95,"B","C"))</f>
        <v>B</v>
      </c>
    </row>
    <row r="1553" spans="1:12" x14ac:dyDescent="0.3">
      <c r="A1553" t="s">
        <v>191</v>
      </c>
      <c r="B1553" s="2">
        <v>40521.63958333333</v>
      </c>
      <c r="C1553" s="3">
        <v>0.19444444444525288</v>
      </c>
      <c r="E1553" s="4" t="s">
        <v>2403</v>
      </c>
      <c r="F1553">
        <v>61</v>
      </c>
      <c r="H1553" t="s">
        <v>2404</v>
      </c>
      <c r="I1553" s="1">
        <v>975.41000000000054</v>
      </c>
      <c r="J1553" s="5">
        <f t="shared" si="25"/>
        <v>7912684.3100000201</v>
      </c>
      <c r="K1553" s="6">
        <f>J1553/Table10[[#Totals],[Product Revenue]]</f>
        <v>0.91585627924890156</v>
      </c>
      <c r="L1553" t="str">
        <f>IF(Table10[[#This Row],[Cummuative %]]&lt;=0.8,"A",IF(Table10[[#This Row],[Cummuative %]]&lt;=0.95,"B","C"))</f>
        <v>B</v>
      </c>
    </row>
    <row r="1554" spans="1:12" x14ac:dyDescent="0.3">
      <c r="A1554" t="s">
        <v>188</v>
      </c>
      <c r="B1554" s="2">
        <v>40521.558333333334</v>
      </c>
      <c r="C1554" s="3">
        <v>0.27569444444088731</v>
      </c>
      <c r="E1554" s="4" t="s">
        <v>1264</v>
      </c>
      <c r="F1554">
        <v>61</v>
      </c>
      <c r="H1554" t="s">
        <v>2095</v>
      </c>
      <c r="I1554" s="1">
        <v>974.85000000000025</v>
      </c>
      <c r="J1554" s="5">
        <f t="shared" si="25"/>
        <v>7913659.1600000197</v>
      </c>
      <c r="K1554" s="6">
        <f>J1554/Table10[[#Totals],[Product Revenue]]</f>
        <v>0.91596911358663657</v>
      </c>
      <c r="L1554" t="str">
        <f>IF(Table10[[#This Row],[Cummuative %]]&lt;=0.8,"A",IF(Table10[[#This Row],[Cummuative %]]&lt;=0.95,"B","C"))</f>
        <v>B</v>
      </c>
    </row>
    <row r="1555" spans="1:12" x14ac:dyDescent="0.3">
      <c r="A1555" t="s">
        <v>686</v>
      </c>
      <c r="B1555" s="2">
        <v>40521.522222222222</v>
      </c>
      <c r="C1555" s="3">
        <v>0.31180555555329192</v>
      </c>
      <c r="E1555" s="4" t="s">
        <v>2381</v>
      </c>
      <c r="F1555">
        <v>61</v>
      </c>
      <c r="H1555" t="s">
        <v>1948</v>
      </c>
      <c r="I1555" s="1">
        <v>972.60000000000014</v>
      </c>
      <c r="J1555" s="5">
        <f t="shared" si="25"/>
        <v>7914631.7600000193</v>
      </c>
      <c r="K1555" s="6">
        <f>J1555/Table10[[#Totals],[Product Revenue]]</f>
        <v>0.91608168749737273</v>
      </c>
      <c r="L1555" t="str">
        <f>IF(Table10[[#This Row],[Cummuative %]]&lt;=0.8,"A",IF(Table10[[#This Row],[Cummuative %]]&lt;=0.95,"B","C"))</f>
        <v>B</v>
      </c>
    </row>
    <row r="1556" spans="1:12" x14ac:dyDescent="0.3">
      <c r="A1556" t="s">
        <v>825</v>
      </c>
      <c r="B1556" s="2">
        <v>40520.615277777775</v>
      </c>
      <c r="C1556" s="3">
        <v>1.21875</v>
      </c>
      <c r="E1556" s="4" t="s">
        <v>2019</v>
      </c>
      <c r="F1556">
        <v>61</v>
      </c>
      <c r="H1556" t="s">
        <v>2194</v>
      </c>
      <c r="I1556" s="1">
        <v>971.06000000000051</v>
      </c>
      <c r="J1556" s="5">
        <f t="shared" si="25"/>
        <v>7915602.8200000189</v>
      </c>
      <c r="K1556" s="6">
        <f>J1556/Table10[[#Totals],[Product Revenue]]</f>
        <v>0.91619408316029627</v>
      </c>
      <c r="L1556" t="str">
        <f>IF(Table10[[#This Row],[Cummuative %]]&lt;=0.8,"A",IF(Table10[[#This Row],[Cummuative %]]&lt;=0.95,"B","C"))</f>
        <v>B</v>
      </c>
    </row>
    <row r="1557" spans="1:12" x14ac:dyDescent="0.3">
      <c r="A1557" t="s">
        <v>1334</v>
      </c>
      <c r="B1557" s="2">
        <v>40520.531944444447</v>
      </c>
      <c r="C1557" s="3">
        <v>1.3020833333284827</v>
      </c>
      <c r="E1557" s="4" t="s">
        <v>1278</v>
      </c>
      <c r="F1557">
        <v>61</v>
      </c>
      <c r="H1557" t="s">
        <v>661</v>
      </c>
      <c r="I1557" s="1">
        <v>970.70000000000016</v>
      </c>
      <c r="J1557" s="5">
        <f t="shared" si="25"/>
        <v>7916573.5200000191</v>
      </c>
      <c r="K1557" s="6">
        <f>J1557/Table10[[#Totals],[Product Revenue]]</f>
        <v>0.91630643715490001</v>
      </c>
      <c r="L1557" t="str">
        <f>IF(Table10[[#This Row],[Cummuative %]]&lt;=0.8,"A",IF(Table10[[#This Row],[Cummuative %]]&lt;=0.95,"B","C"))</f>
        <v>B</v>
      </c>
    </row>
    <row r="1558" spans="1:12" x14ac:dyDescent="0.3">
      <c r="A1558" t="s">
        <v>1174</v>
      </c>
      <c r="B1558" s="2">
        <v>40520.504166666666</v>
      </c>
      <c r="C1558" s="3">
        <v>1.3298611111094942</v>
      </c>
      <c r="E1558" s="4" t="s">
        <v>1188</v>
      </c>
      <c r="F1558">
        <v>61</v>
      </c>
      <c r="H1558" t="s">
        <v>2405</v>
      </c>
      <c r="I1558" s="1">
        <v>969.98</v>
      </c>
      <c r="J1558" s="5">
        <f t="shared" si="25"/>
        <v>7917543.5000000196</v>
      </c>
      <c r="K1558" s="6">
        <f>J1558/Table10[[#Totals],[Product Revenue]]</f>
        <v>0.91641870781286416</v>
      </c>
      <c r="L1558" t="str">
        <f>IF(Table10[[#This Row],[Cummuative %]]&lt;=0.8,"A",IF(Table10[[#This Row],[Cummuative %]]&lt;=0.95,"B","C"))</f>
        <v>B</v>
      </c>
    </row>
    <row r="1559" spans="1:12" x14ac:dyDescent="0.3">
      <c r="A1559" t="s">
        <v>1543</v>
      </c>
      <c r="B1559" s="2">
        <v>40515.638194444444</v>
      </c>
      <c r="C1559" s="3">
        <v>6.1958333333313931</v>
      </c>
      <c r="E1559" s="4" t="s">
        <v>1877</v>
      </c>
      <c r="F1559">
        <v>61</v>
      </c>
      <c r="H1559" t="s">
        <v>1833</v>
      </c>
      <c r="I1559" s="1">
        <v>969.7500000000008</v>
      </c>
      <c r="J1559" s="5">
        <f t="shared" si="25"/>
        <v>7918513.2500000196</v>
      </c>
      <c r="K1559" s="6">
        <f>J1559/Table10[[#Totals],[Product Revenue]]</f>
        <v>0.9165309518494017</v>
      </c>
      <c r="L1559" t="str">
        <f>IF(Table10[[#This Row],[Cummuative %]]&lt;=0.8,"A",IF(Table10[[#This Row],[Cummuative %]]&lt;=0.95,"B","C"))</f>
        <v>B</v>
      </c>
    </row>
    <row r="1560" spans="1:12" x14ac:dyDescent="0.3">
      <c r="A1560" t="s">
        <v>2043</v>
      </c>
      <c r="B1560" s="2">
        <v>40517.543749999997</v>
      </c>
      <c r="C1560" s="3">
        <v>4.2902777777781012</v>
      </c>
      <c r="E1560" s="4" t="s">
        <v>1245</v>
      </c>
      <c r="F1560">
        <v>61</v>
      </c>
      <c r="H1560" t="s">
        <v>2406</v>
      </c>
      <c r="I1560" s="1">
        <v>968.30000000000007</v>
      </c>
      <c r="J1560" s="5">
        <f t="shared" si="25"/>
        <v>7919481.5500000194</v>
      </c>
      <c r="K1560" s="6">
        <f>J1560/Table10[[#Totals],[Product Revenue]]</f>
        <v>0.91664302805520659</v>
      </c>
      <c r="L1560" t="str">
        <f>IF(Table10[[#This Row],[Cummuative %]]&lt;=0.8,"A",IF(Table10[[#This Row],[Cummuative %]]&lt;=0.95,"B","C"))</f>
        <v>B</v>
      </c>
    </row>
    <row r="1561" spans="1:12" x14ac:dyDescent="0.3">
      <c r="A1561" t="s">
        <v>2279</v>
      </c>
      <c r="B1561" s="2">
        <v>40494.479861111111</v>
      </c>
      <c r="C1561" s="3">
        <v>27.354166666664241</v>
      </c>
      <c r="E1561" s="4" t="s">
        <v>450</v>
      </c>
      <c r="F1561">
        <v>61</v>
      </c>
      <c r="H1561" t="s">
        <v>1954</v>
      </c>
      <c r="I1561" s="1">
        <v>968.08000000000015</v>
      </c>
      <c r="J1561" s="5">
        <f t="shared" si="25"/>
        <v>7920449.6300000194</v>
      </c>
      <c r="K1561" s="6">
        <f>J1561/Table10[[#Totals],[Product Revenue]]</f>
        <v>0.91675507879703833</v>
      </c>
      <c r="L1561" t="str">
        <f>IF(Table10[[#This Row],[Cummuative %]]&lt;=0.8,"A",IF(Table10[[#This Row],[Cummuative %]]&lt;=0.95,"B","C"))</f>
        <v>B</v>
      </c>
    </row>
    <row r="1562" spans="1:12" x14ac:dyDescent="0.3">
      <c r="A1562" t="s">
        <v>1113</v>
      </c>
      <c r="B1562" s="2">
        <v>40520.531944444447</v>
      </c>
      <c r="C1562" s="3">
        <v>1.3020833333284827</v>
      </c>
      <c r="E1562" s="4" t="s">
        <v>1027</v>
      </c>
      <c r="F1562">
        <v>61</v>
      </c>
      <c r="H1562" t="s">
        <v>2407</v>
      </c>
      <c r="I1562" s="1">
        <v>968.01</v>
      </c>
      <c r="J1562" s="5">
        <f t="shared" si="25"/>
        <v>7921417.6400000192</v>
      </c>
      <c r="K1562" s="6">
        <f>J1562/Table10[[#Totals],[Product Revenue]]</f>
        <v>0.91686712143669657</v>
      </c>
      <c r="L1562" t="str">
        <f>IF(Table10[[#This Row],[Cummuative %]]&lt;=0.8,"A",IF(Table10[[#This Row],[Cummuative %]]&lt;=0.95,"B","C"))</f>
        <v>B</v>
      </c>
    </row>
    <row r="1563" spans="1:12" x14ac:dyDescent="0.3">
      <c r="A1563" t="s">
        <v>485</v>
      </c>
      <c r="B1563" s="2">
        <v>40521.727083333331</v>
      </c>
      <c r="C1563" s="3">
        <v>0.10694444444379769</v>
      </c>
      <c r="E1563" s="4" t="s">
        <v>441</v>
      </c>
      <c r="F1563">
        <v>61</v>
      </c>
      <c r="H1563" t="s">
        <v>2408</v>
      </c>
      <c r="I1563" s="1">
        <v>967.5</v>
      </c>
      <c r="J1563" s="5">
        <f t="shared" si="25"/>
        <v>7922385.1400000192</v>
      </c>
      <c r="K1563" s="6">
        <f>J1563/Table10[[#Totals],[Product Revenue]]</f>
        <v>0.91697910504623525</v>
      </c>
      <c r="L1563" t="str">
        <f>IF(Table10[[#This Row],[Cummuative %]]&lt;=0.8,"A",IF(Table10[[#This Row],[Cummuative %]]&lt;=0.95,"B","C"))</f>
        <v>B</v>
      </c>
    </row>
    <row r="1564" spans="1:12" x14ac:dyDescent="0.3">
      <c r="A1564" t="s">
        <v>409</v>
      </c>
      <c r="B1564" s="2">
        <v>40521.600694444445</v>
      </c>
      <c r="C1564" s="3">
        <v>0.23333333332993789</v>
      </c>
      <c r="E1564" s="4" t="s">
        <v>925</v>
      </c>
      <c r="F1564">
        <v>61</v>
      </c>
      <c r="H1564" t="s">
        <v>1288</v>
      </c>
      <c r="I1564" s="1">
        <v>966.75000000000034</v>
      </c>
      <c r="J1564" s="5">
        <f t="shared" si="25"/>
        <v>7923351.8900000192</v>
      </c>
      <c r="K1564" s="6">
        <f>J1564/Table10[[#Totals],[Product Revenue]]</f>
        <v>0.91709100184677417</v>
      </c>
      <c r="L1564" t="str">
        <f>IF(Table10[[#This Row],[Cummuative %]]&lt;=0.8,"A",IF(Table10[[#This Row],[Cummuative %]]&lt;=0.95,"B","C"))</f>
        <v>B</v>
      </c>
    </row>
    <row r="1565" spans="1:12" x14ac:dyDescent="0.3">
      <c r="A1565" t="s">
        <v>229</v>
      </c>
      <c r="B1565" s="2">
        <v>40521.834027777775</v>
      </c>
      <c r="C1565" s="3">
        <v>0</v>
      </c>
      <c r="E1565" s="4" t="s">
        <v>648</v>
      </c>
      <c r="F1565">
        <v>61</v>
      </c>
      <c r="H1565" t="s">
        <v>2409</v>
      </c>
      <c r="I1565" s="1">
        <v>966.25</v>
      </c>
      <c r="J1565" s="5">
        <f t="shared" si="25"/>
        <v>7924318.1400000192</v>
      </c>
      <c r="K1565" s="6">
        <f>J1565/Table10[[#Totals],[Product Revenue]]</f>
        <v>0.91720284077464675</v>
      </c>
      <c r="L1565" t="str">
        <f>IF(Table10[[#This Row],[Cummuative %]]&lt;=0.8,"A",IF(Table10[[#This Row],[Cummuative %]]&lt;=0.95,"B","C"))</f>
        <v>B</v>
      </c>
    </row>
    <row r="1566" spans="1:12" x14ac:dyDescent="0.3">
      <c r="A1566" t="s">
        <v>893</v>
      </c>
      <c r="B1566" s="2">
        <v>40521.727083333331</v>
      </c>
      <c r="C1566" s="3">
        <v>0.10694444444379769</v>
      </c>
      <c r="E1566" s="4" t="s">
        <v>2410</v>
      </c>
      <c r="F1566">
        <v>60</v>
      </c>
      <c r="H1566" t="s">
        <v>2223</v>
      </c>
      <c r="I1566" s="1">
        <v>964.93000000000075</v>
      </c>
      <c r="J1566" s="5">
        <f t="shared" si="25"/>
        <v>7925283.0700000189</v>
      </c>
      <c r="K1566" s="6">
        <f>J1566/Table10[[#Totals],[Product Revenue]]</f>
        <v>0.91731452691867987</v>
      </c>
      <c r="L1566" t="str">
        <f>IF(Table10[[#This Row],[Cummuative %]]&lt;=0.8,"A",IF(Table10[[#This Row],[Cummuative %]]&lt;=0.95,"B","C"))</f>
        <v>B</v>
      </c>
    </row>
    <row r="1567" spans="1:12" x14ac:dyDescent="0.3">
      <c r="A1567" t="s">
        <v>1715</v>
      </c>
      <c r="B1567" s="2">
        <v>40518.604861111111</v>
      </c>
      <c r="C1567" s="3">
        <v>3.2291666666642413</v>
      </c>
      <c r="E1567" s="4" t="s">
        <v>2411</v>
      </c>
      <c r="F1567">
        <v>60</v>
      </c>
      <c r="H1567" t="s">
        <v>1505</v>
      </c>
      <c r="I1567" s="1">
        <v>964.18000000000018</v>
      </c>
      <c r="J1567" s="5">
        <f t="shared" si="25"/>
        <v>7926247.2500000186</v>
      </c>
      <c r="K1567" s="6">
        <f>J1567/Table10[[#Totals],[Product Revenue]]</f>
        <v>0.91742612625371334</v>
      </c>
      <c r="L1567" t="str">
        <f>IF(Table10[[#This Row],[Cummuative %]]&lt;=0.8,"A",IF(Table10[[#This Row],[Cummuative %]]&lt;=0.95,"B","C"))</f>
        <v>B</v>
      </c>
    </row>
    <row r="1568" spans="1:12" x14ac:dyDescent="0.3">
      <c r="A1568" t="s">
        <v>1265</v>
      </c>
      <c r="B1568" s="2">
        <v>40518.604861111111</v>
      </c>
      <c r="C1568" s="3">
        <v>3.2291666666642413</v>
      </c>
      <c r="E1568" s="4" t="s">
        <v>2123</v>
      </c>
      <c r="F1568">
        <v>60</v>
      </c>
      <c r="H1568" t="s">
        <v>2412</v>
      </c>
      <c r="I1568" s="1">
        <v>964.05000000000007</v>
      </c>
      <c r="J1568" s="5">
        <f t="shared" si="25"/>
        <v>7927211.3000000184</v>
      </c>
      <c r="K1568" s="6">
        <f>J1568/Table10[[#Totals],[Product Revenue]]</f>
        <v>0.91753771054185362</v>
      </c>
      <c r="L1568" t="str">
        <f>IF(Table10[[#This Row],[Cummuative %]]&lt;=0.8,"A",IF(Table10[[#This Row],[Cummuative %]]&lt;=0.95,"B","C"))</f>
        <v>B</v>
      </c>
    </row>
    <row r="1569" spans="1:12" x14ac:dyDescent="0.3">
      <c r="A1569" t="s">
        <v>1987</v>
      </c>
      <c r="B1569" s="2">
        <v>40520.52847222222</v>
      </c>
      <c r="C1569" s="3">
        <v>1.3055555555547471</v>
      </c>
      <c r="E1569" s="4" t="s">
        <v>2322</v>
      </c>
      <c r="F1569">
        <v>60</v>
      </c>
      <c r="H1569" t="s">
        <v>1824</v>
      </c>
      <c r="I1569" s="1">
        <v>963.2000000000005</v>
      </c>
      <c r="J1569" s="5">
        <f t="shared" si="25"/>
        <v>7928174.5000000186</v>
      </c>
      <c r="K1569" s="6">
        <f>J1569/Table10[[#Totals],[Product Revenue]]</f>
        <v>0.91764919644646092</v>
      </c>
      <c r="L1569" t="str">
        <f>IF(Table10[[#This Row],[Cummuative %]]&lt;=0.8,"A",IF(Table10[[#This Row],[Cummuative %]]&lt;=0.95,"B","C"))</f>
        <v>B</v>
      </c>
    </row>
    <row r="1570" spans="1:12" x14ac:dyDescent="0.3">
      <c r="A1570" t="s">
        <v>1905</v>
      </c>
      <c r="B1570" s="2">
        <v>40517.666666666664</v>
      </c>
      <c r="C1570" s="3">
        <v>4.1673611111109494</v>
      </c>
      <c r="E1570" s="4" t="s">
        <v>2413</v>
      </c>
      <c r="F1570">
        <v>60</v>
      </c>
      <c r="H1570" t="s">
        <v>2041</v>
      </c>
      <c r="I1570" s="1">
        <v>962.63999999999919</v>
      </c>
      <c r="J1570" s="5">
        <f t="shared" si="25"/>
        <v>7929137.1400000183</v>
      </c>
      <c r="K1570" s="6">
        <f>J1570/Table10[[#Totals],[Product Revenue]]</f>
        <v>0.91776061753368177</v>
      </c>
      <c r="L1570" t="str">
        <f>IF(Table10[[#This Row],[Cummuative %]]&lt;=0.8,"A",IF(Table10[[#This Row],[Cummuative %]]&lt;=0.95,"B","C"))</f>
        <v>B</v>
      </c>
    </row>
    <row r="1571" spans="1:12" x14ac:dyDescent="0.3">
      <c r="A1571" t="s">
        <v>1103</v>
      </c>
      <c r="B1571" s="2">
        <v>40512.579861111109</v>
      </c>
      <c r="C1571" s="3">
        <v>9.2541666666656965</v>
      </c>
      <c r="E1571" s="4" t="s">
        <v>2318</v>
      </c>
      <c r="F1571">
        <v>60</v>
      </c>
      <c r="H1571" t="s">
        <v>1791</v>
      </c>
      <c r="I1571" s="1">
        <v>962.5</v>
      </c>
      <c r="J1571" s="5">
        <f t="shared" si="25"/>
        <v>7930099.6400000183</v>
      </c>
      <c r="K1571" s="6">
        <f>J1571/Table10[[#Totals],[Product Revenue]]</f>
        <v>0.91787202241655619</v>
      </c>
      <c r="L1571" t="str">
        <f>IF(Table10[[#This Row],[Cummuative %]]&lt;=0.8,"A",IF(Table10[[#This Row],[Cummuative %]]&lt;=0.95,"B","C"))</f>
        <v>B</v>
      </c>
    </row>
    <row r="1572" spans="1:12" x14ac:dyDescent="0.3">
      <c r="A1572" t="s">
        <v>1277</v>
      </c>
      <c r="B1572" s="2">
        <v>40520.642361111109</v>
      </c>
      <c r="C1572" s="3">
        <v>1.1916666666656965</v>
      </c>
      <c r="E1572" s="4" t="s">
        <v>2414</v>
      </c>
      <c r="F1572">
        <v>60</v>
      </c>
      <c r="H1572" t="s">
        <v>2104</v>
      </c>
      <c r="I1572" s="1">
        <v>960.94999999999993</v>
      </c>
      <c r="J1572" s="5">
        <f t="shared" si="25"/>
        <v>7931060.5900000185</v>
      </c>
      <c r="K1572" s="6">
        <f>J1572/Table10[[#Totals],[Product Revenue]]</f>
        <v>0.91798324789416452</v>
      </c>
      <c r="L1572" t="str">
        <f>IF(Table10[[#This Row],[Cummuative %]]&lt;=0.8,"A",IF(Table10[[#This Row],[Cummuative %]]&lt;=0.95,"B","C"))</f>
        <v>B</v>
      </c>
    </row>
    <row r="1573" spans="1:12" x14ac:dyDescent="0.3">
      <c r="A1573" t="s">
        <v>193</v>
      </c>
      <c r="B1573" s="2">
        <v>40521.477777777778</v>
      </c>
      <c r="C1573" s="3">
        <v>0.35624999999708962</v>
      </c>
      <c r="E1573" s="4" t="s">
        <v>1999</v>
      </c>
      <c r="F1573">
        <v>60</v>
      </c>
      <c r="H1573" t="s">
        <v>1488</v>
      </c>
      <c r="I1573" s="1">
        <v>960.72000000000037</v>
      </c>
      <c r="J1573" s="5">
        <f t="shared" si="25"/>
        <v>7932021.3100000182</v>
      </c>
      <c r="K1573" s="6">
        <f>J1573/Table10[[#Totals],[Product Revenue]]</f>
        <v>0.91809444675034635</v>
      </c>
      <c r="L1573" t="str">
        <f>IF(Table10[[#This Row],[Cummuative %]]&lt;=0.8,"A",IF(Table10[[#This Row],[Cummuative %]]&lt;=0.95,"B","C"))</f>
        <v>B</v>
      </c>
    </row>
    <row r="1574" spans="1:12" x14ac:dyDescent="0.3">
      <c r="A1574" t="s">
        <v>553</v>
      </c>
      <c r="B1574" s="2">
        <v>40521.477777777778</v>
      </c>
      <c r="C1574" s="3">
        <v>0.35624999999708962</v>
      </c>
      <c r="E1574" s="4" t="s">
        <v>2003</v>
      </c>
      <c r="F1574">
        <v>60</v>
      </c>
      <c r="H1574" t="s">
        <v>2415</v>
      </c>
      <c r="I1574" s="1">
        <v>960.6</v>
      </c>
      <c r="J1574" s="5">
        <f t="shared" si="25"/>
        <v>7932981.9100000178</v>
      </c>
      <c r="K1574" s="6">
        <f>J1574/Table10[[#Totals],[Product Revenue]]</f>
        <v>0.91820563171708824</v>
      </c>
      <c r="L1574" t="str">
        <f>IF(Table10[[#This Row],[Cummuative %]]&lt;=0.8,"A",IF(Table10[[#This Row],[Cummuative %]]&lt;=0.95,"B","C"))</f>
        <v>B</v>
      </c>
    </row>
    <row r="1575" spans="1:12" x14ac:dyDescent="0.3">
      <c r="A1575" t="s">
        <v>292</v>
      </c>
      <c r="B1575" s="2">
        <v>40520.627083333333</v>
      </c>
      <c r="C1575" s="3">
        <v>1.2069444444423425</v>
      </c>
      <c r="E1575" s="4" t="s">
        <v>2132</v>
      </c>
      <c r="F1575">
        <v>60</v>
      </c>
      <c r="H1575" t="s">
        <v>2416</v>
      </c>
      <c r="I1575" s="1">
        <v>958.8</v>
      </c>
      <c r="J1575" s="5">
        <f t="shared" si="25"/>
        <v>7933940.7100000177</v>
      </c>
      <c r="K1575" s="6">
        <f>J1575/Table10[[#Totals],[Product Revenue]]</f>
        <v>0.91831660834223094</v>
      </c>
      <c r="L1575" t="str">
        <f>IF(Table10[[#This Row],[Cummuative %]]&lt;=0.8,"A",IF(Table10[[#This Row],[Cummuative %]]&lt;=0.95,"B","C"))</f>
        <v>B</v>
      </c>
    </row>
    <row r="1576" spans="1:12" x14ac:dyDescent="0.3">
      <c r="A1576" t="s">
        <v>72</v>
      </c>
      <c r="B1576" s="2">
        <v>40521.617361111108</v>
      </c>
      <c r="C1576" s="3">
        <v>0.21666666666715173</v>
      </c>
      <c r="E1576" s="4" t="s">
        <v>1997</v>
      </c>
      <c r="F1576">
        <v>60</v>
      </c>
      <c r="H1576" t="s">
        <v>2417</v>
      </c>
      <c r="I1576" s="1">
        <v>958.21000000000015</v>
      </c>
      <c r="J1576" s="5">
        <f t="shared" si="25"/>
        <v>7934898.9200000176</v>
      </c>
      <c r="K1576" s="6">
        <f>J1576/Table10[[#Totals],[Product Revenue]]</f>
        <v>0.91842751667762734</v>
      </c>
      <c r="L1576" t="str">
        <f>IF(Table10[[#This Row],[Cummuative %]]&lt;=0.8,"A",IF(Table10[[#This Row],[Cummuative %]]&lt;=0.95,"B","C"))</f>
        <v>B</v>
      </c>
    </row>
    <row r="1577" spans="1:12" x14ac:dyDescent="0.3">
      <c r="A1577" t="s">
        <v>61</v>
      </c>
      <c r="B1577" s="2">
        <v>40521.790277777778</v>
      </c>
      <c r="C1577" s="3">
        <v>4.3749999997089617E-2</v>
      </c>
      <c r="E1577" s="4" t="s">
        <v>2298</v>
      </c>
      <c r="F1577">
        <v>60</v>
      </c>
      <c r="H1577" t="s">
        <v>2138</v>
      </c>
      <c r="I1577" s="1">
        <v>957.48</v>
      </c>
      <c r="J1577" s="5">
        <f t="shared" si="25"/>
        <v>7935856.4000000181</v>
      </c>
      <c r="K1577" s="6">
        <f>J1577/Table10[[#Totals],[Product Revenue]]</f>
        <v>0.9185383405189308</v>
      </c>
      <c r="L1577" t="str">
        <f>IF(Table10[[#This Row],[Cummuative %]]&lt;=0.8,"A",IF(Table10[[#This Row],[Cummuative %]]&lt;=0.95,"B","C"))</f>
        <v>B</v>
      </c>
    </row>
    <row r="1578" spans="1:12" x14ac:dyDescent="0.3">
      <c r="A1578" t="s">
        <v>77</v>
      </c>
      <c r="B1578" s="2">
        <v>40521.477777777778</v>
      </c>
      <c r="C1578" s="3">
        <v>0.35624999999708962</v>
      </c>
      <c r="E1578" s="4" t="s">
        <v>1361</v>
      </c>
      <c r="F1578">
        <v>60</v>
      </c>
      <c r="H1578" t="s">
        <v>2043</v>
      </c>
      <c r="I1578" s="1">
        <v>956.90000000000134</v>
      </c>
      <c r="J1578" s="5">
        <f t="shared" si="25"/>
        <v>7936813.3000000184</v>
      </c>
      <c r="K1578" s="6">
        <f>J1578/Table10[[#Totals],[Product Revenue]]</f>
        <v>0.91864909722794119</v>
      </c>
      <c r="L1578" t="str">
        <f>IF(Table10[[#This Row],[Cummuative %]]&lt;=0.8,"A",IF(Table10[[#This Row],[Cummuative %]]&lt;=0.95,"B","C"))</f>
        <v>B</v>
      </c>
    </row>
    <row r="1579" spans="1:12" x14ac:dyDescent="0.3">
      <c r="A1579" t="s">
        <v>257</v>
      </c>
      <c r="B1579" s="2">
        <v>40521.617361111108</v>
      </c>
      <c r="C1579" s="3">
        <v>0.21666666666715173</v>
      </c>
      <c r="E1579" s="4" t="s">
        <v>1172</v>
      </c>
      <c r="F1579">
        <v>60</v>
      </c>
      <c r="H1579" t="s">
        <v>1998</v>
      </c>
      <c r="I1579" s="1">
        <v>954.90000000000111</v>
      </c>
      <c r="J1579" s="5">
        <f t="shared" si="25"/>
        <v>7937768.2000000188</v>
      </c>
      <c r="K1579" s="6">
        <f>J1579/Table10[[#Totals],[Product Revenue]]</f>
        <v>0.91875962244628584</v>
      </c>
      <c r="L1579" t="str">
        <f>IF(Table10[[#This Row],[Cummuative %]]&lt;=0.8,"A",IF(Table10[[#This Row],[Cummuative %]]&lt;=0.95,"B","C"))</f>
        <v>B</v>
      </c>
    </row>
    <row r="1580" spans="1:12" x14ac:dyDescent="0.3">
      <c r="A1580" t="s">
        <v>62</v>
      </c>
      <c r="B1580" s="2">
        <v>40521.617361111108</v>
      </c>
      <c r="C1580" s="3">
        <v>0.21666666666715173</v>
      </c>
      <c r="E1580" s="4" t="s">
        <v>443</v>
      </c>
      <c r="F1580">
        <v>60</v>
      </c>
      <c r="H1580" t="s">
        <v>2418</v>
      </c>
      <c r="I1580" s="1">
        <v>953.84999999999991</v>
      </c>
      <c r="J1580" s="5">
        <f t="shared" si="25"/>
        <v>7938722.0500000184</v>
      </c>
      <c r="K1580" s="6">
        <f>J1580/Table10[[#Totals],[Product Revenue]]</f>
        <v>0.91887002613203084</v>
      </c>
      <c r="L1580" t="str">
        <f>IF(Table10[[#This Row],[Cummuative %]]&lt;=0.8,"A",IF(Table10[[#This Row],[Cummuative %]]&lt;=0.95,"B","C"))</f>
        <v>B</v>
      </c>
    </row>
    <row r="1581" spans="1:12" x14ac:dyDescent="0.3">
      <c r="A1581" t="s">
        <v>2419</v>
      </c>
      <c r="B1581" s="2">
        <v>40520.613194444442</v>
      </c>
      <c r="C1581" s="3">
        <v>1.2208333333328483</v>
      </c>
      <c r="E1581" s="4" t="s">
        <v>230</v>
      </c>
      <c r="F1581">
        <v>60</v>
      </c>
      <c r="H1581" t="s">
        <v>1152</v>
      </c>
      <c r="I1581" s="1">
        <v>951.10000000000105</v>
      </c>
      <c r="J1581" s="5">
        <f t="shared" si="25"/>
        <v>7939673.1500000181</v>
      </c>
      <c r="K1581" s="6">
        <f>J1581/Table10[[#Totals],[Product Revenue]]</f>
        <v>0.91898011151811054</v>
      </c>
      <c r="L1581" t="str">
        <f>IF(Table10[[#This Row],[Cummuative %]]&lt;=0.8,"A",IF(Table10[[#This Row],[Cummuative %]]&lt;=0.95,"B","C"))</f>
        <v>B</v>
      </c>
    </row>
    <row r="1582" spans="1:12" x14ac:dyDescent="0.3">
      <c r="A1582" t="s">
        <v>2397</v>
      </c>
      <c r="B1582" s="2">
        <v>40517.497916666667</v>
      </c>
      <c r="C1582" s="3">
        <v>4.336111111108039</v>
      </c>
      <c r="E1582" s="4" t="s">
        <v>2420</v>
      </c>
      <c r="F1582">
        <v>59</v>
      </c>
      <c r="H1582" t="s">
        <v>2421</v>
      </c>
      <c r="I1582" s="1">
        <v>950.39999999999941</v>
      </c>
      <c r="J1582" s="5">
        <f t="shared" si="25"/>
        <v>7940623.5500000184</v>
      </c>
      <c r="K1582" s="6">
        <f>J1582/Table10[[#Totals],[Product Revenue]]</f>
        <v>0.91909011588245737</v>
      </c>
      <c r="L1582" t="str">
        <f>IF(Table10[[#This Row],[Cummuative %]]&lt;=0.8,"A",IF(Table10[[#This Row],[Cummuative %]]&lt;=0.95,"B","C"))</f>
        <v>B</v>
      </c>
    </row>
    <row r="1583" spans="1:12" x14ac:dyDescent="0.3">
      <c r="A1583" t="s">
        <v>2422</v>
      </c>
      <c r="B1583" s="2">
        <v>40504.525000000001</v>
      </c>
      <c r="C1583" s="3">
        <v>17.309027777773736</v>
      </c>
      <c r="E1583" s="4" t="s">
        <v>2402</v>
      </c>
      <c r="F1583">
        <v>59</v>
      </c>
      <c r="H1583" t="s">
        <v>1592</v>
      </c>
      <c r="I1583" s="1">
        <v>950.39999999999816</v>
      </c>
      <c r="J1583" s="5">
        <f t="shared" si="25"/>
        <v>7941573.9500000188</v>
      </c>
      <c r="K1583" s="6">
        <f>J1583/Table10[[#Totals],[Product Revenue]]</f>
        <v>0.9192001202468042</v>
      </c>
      <c r="L1583" t="str">
        <f>IF(Table10[[#This Row],[Cummuative %]]&lt;=0.8,"A",IF(Table10[[#This Row],[Cummuative %]]&lt;=0.95,"B","C"))</f>
        <v>B</v>
      </c>
    </row>
    <row r="1584" spans="1:12" x14ac:dyDescent="0.3">
      <c r="A1584" t="s">
        <v>2423</v>
      </c>
      <c r="B1584" s="2">
        <v>40510.622916666667</v>
      </c>
      <c r="C1584" s="3">
        <v>11.211111111108039</v>
      </c>
      <c r="E1584" s="4" t="s">
        <v>2424</v>
      </c>
      <c r="F1584">
        <v>59</v>
      </c>
      <c r="H1584" t="s">
        <v>1729</v>
      </c>
      <c r="I1584" s="1">
        <v>950.25</v>
      </c>
      <c r="J1584" s="5">
        <f t="shared" si="25"/>
        <v>7942524.2000000188</v>
      </c>
      <c r="K1584" s="6">
        <f>J1584/Table10[[#Totals],[Product Revenue]]</f>
        <v>0.91931010724935103</v>
      </c>
      <c r="L1584" t="str">
        <f>IF(Table10[[#This Row],[Cummuative %]]&lt;=0.8,"A",IF(Table10[[#This Row],[Cummuative %]]&lt;=0.95,"B","C"))</f>
        <v>B</v>
      </c>
    </row>
    <row r="1585" spans="1:12" x14ac:dyDescent="0.3">
      <c r="A1585" t="s">
        <v>2425</v>
      </c>
      <c r="B1585" s="2">
        <v>40510.622916666667</v>
      </c>
      <c r="C1585" s="3">
        <v>11.211111111108039</v>
      </c>
      <c r="E1585" s="4" t="s">
        <v>2156</v>
      </c>
      <c r="F1585">
        <v>59</v>
      </c>
      <c r="H1585" t="s">
        <v>2426</v>
      </c>
      <c r="I1585" s="1">
        <v>949.94999999999982</v>
      </c>
      <c r="J1585" s="5">
        <f t="shared" si="25"/>
        <v>7943474.150000019</v>
      </c>
      <c r="K1585" s="6">
        <f>J1585/Table10[[#Totals],[Product Revenue]]</f>
        <v>0.91942005952829808</v>
      </c>
      <c r="L1585" t="str">
        <f>IF(Table10[[#This Row],[Cummuative %]]&lt;=0.8,"A",IF(Table10[[#This Row],[Cummuative %]]&lt;=0.95,"B","C"))</f>
        <v>B</v>
      </c>
    </row>
    <row r="1586" spans="1:12" x14ac:dyDescent="0.3">
      <c r="A1586" t="s">
        <v>2427</v>
      </c>
      <c r="B1586" s="2">
        <v>40504.525000000001</v>
      </c>
      <c r="C1586" s="3">
        <v>17.309027777773736</v>
      </c>
      <c r="E1586" s="4" t="s">
        <v>2428</v>
      </c>
      <c r="F1586">
        <v>59</v>
      </c>
      <c r="H1586" t="s">
        <v>2429</v>
      </c>
      <c r="I1586" s="1">
        <v>949.79999999999973</v>
      </c>
      <c r="J1586" s="5">
        <f t="shared" si="25"/>
        <v>7944423.9500000188</v>
      </c>
      <c r="K1586" s="6">
        <f>J1586/Table10[[#Totals],[Product Revenue]]</f>
        <v>0.91952999444544503</v>
      </c>
      <c r="L1586" t="str">
        <f>IF(Table10[[#This Row],[Cummuative %]]&lt;=0.8,"A",IF(Table10[[#This Row],[Cummuative %]]&lt;=0.95,"B","C"))</f>
        <v>B</v>
      </c>
    </row>
    <row r="1587" spans="1:12" x14ac:dyDescent="0.3">
      <c r="A1587" t="s">
        <v>2430</v>
      </c>
      <c r="B1587" s="2">
        <v>40520.663888888892</v>
      </c>
      <c r="C1587" s="3">
        <v>1.1701388888832298</v>
      </c>
      <c r="E1587" s="4" t="s">
        <v>1895</v>
      </c>
      <c r="F1587">
        <v>59</v>
      </c>
      <c r="H1587" t="s">
        <v>1589</v>
      </c>
      <c r="I1587" s="1">
        <v>949.63000000000011</v>
      </c>
      <c r="J1587" s="5">
        <f t="shared" si="25"/>
        <v>7945373.5800000187</v>
      </c>
      <c r="K1587" s="6">
        <f>J1587/Table10[[#Totals],[Product Revenue]]</f>
        <v>0.91963990968588549</v>
      </c>
      <c r="L1587" t="str">
        <f>IF(Table10[[#This Row],[Cummuative %]]&lt;=0.8,"A",IF(Table10[[#This Row],[Cummuative %]]&lt;=0.95,"B","C"))</f>
        <v>B</v>
      </c>
    </row>
    <row r="1588" spans="1:12" x14ac:dyDescent="0.3">
      <c r="A1588" t="s">
        <v>1387</v>
      </c>
      <c r="B1588" s="2">
        <v>40521.59652777778</v>
      </c>
      <c r="C1588" s="3">
        <v>0.23749999999563443</v>
      </c>
      <c r="E1588" s="4" t="s">
        <v>1914</v>
      </c>
      <c r="F1588">
        <v>59</v>
      </c>
      <c r="H1588" t="s">
        <v>621</v>
      </c>
      <c r="I1588" s="1">
        <v>946.4</v>
      </c>
      <c r="J1588" s="5">
        <f t="shared" si="25"/>
        <v>7946319.9800000191</v>
      </c>
      <c r="K1588" s="6">
        <f>J1588/Table10[[#Totals],[Product Revenue]]</f>
        <v>0.91974945106890094</v>
      </c>
      <c r="L1588" t="str">
        <f>IF(Table10[[#This Row],[Cummuative %]]&lt;=0.8,"A",IF(Table10[[#This Row],[Cummuative %]]&lt;=0.95,"B","C"))</f>
        <v>B</v>
      </c>
    </row>
    <row r="1589" spans="1:12" x14ac:dyDescent="0.3">
      <c r="A1589" t="s">
        <v>1296</v>
      </c>
      <c r="B1589" s="2">
        <v>40521.419444444444</v>
      </c>
      <c r="C1589" s="3">
        <v>0.41458333333139308</v>
      </c>
      <c r="E1589" s="4" t="s">
        <v>1340</v>
      </c>
      <c r="F1589">
        <v>59</v>
      </c>
      <c r="H1589" t="s">
        <v>1723</v>
      </c>
      <c r="I1589" s="1">
        <v>945.65000000000089</v>
      </c>
      <c r="J1589" s="5">
        <f t="shared" si="25"/>
        <v>7947265.6300000194</v>
      </c>
      <c r="K1589" s="6">
        <f>J1589/Table10[[#Totals],[Product Revenue]]</f>
        <v>0.91985890564291661</v>
      </c>
      <c r="L1589" t="str">
        <f>IF(Table10[[#This Row],[Cummuative %]]&lt;=0.8,"A",IF(Table10[[#This Row],[Cummuative %]]&lt;=0.95,"B","C"))</f>
        <v>B</v>
      </c>
    </row>
    <row r="1590" spans="1:12" x14ac:dyDescent="0.3">
      <c r="A1590" t="s">
        <v>2179</v>
      </c>
      <c r="B1590" s="2">
        <v>40513.625</v>
      </c>
      <c r="C1590" s="3">
        <v>8.2090277777751908</v>
      </c>
      <c r="E1590" s="4" t="s">
        <v>574</v>
      </c>
      <c r="F1590">
        <v>59</v>
      </c>
      <c r="H1590" t="s">
        <v>2012</v>
      </c>
      <c r="I1590" s="1">
        <v>944.35</v>
      </c>
      <c r="J1590" s="5">
        <f t="shared" si="25"/>
        <v>7948209.9800000191</v>
      </c>
      <c r="K1590" s="6">
        <f>J1590/Table10[[#Totals],[Product Revenue]]</f>
        <v>0.91996820974799953</v>
      </c>
      <c r="L1590" t="str">
        <f>IF(Table10[[#This Row],[Cummuative %]]&lt;=0.8,"A",IF(Table10[[#This Row],[Cummuative %]]&lt;=0.95,"B","C"))</f>
        <v>B</v>
      </c>
    </row>
    <row r="1591" spans="1:12" x14ac:dyDescent="0.3">
      <c r="A1591" t="s">
        <v>1875</v>
      </c>
      <c r="B1591" s="2">
        <v>40513.625</v>
      </c>
      <c r="C1591" s="3">
        <v>8.2090277777751908</v>
      </c>
      <c r="E1591" s="4" t="s">
        <v>2431</v>
      </c>
      <c r="F1591">
        <v>58</v>
      </c>
      <c r="H1591" t="s">
        <v>2190</v>
      </c>
      <c r="I1591" s="1">
        <v>942.89999999999964</v>
      </c>
      <c r="J1591" s="5">
        <f t="shared" si="25"/>
        <v>7949152.8800000194</v>
      </c>
      <c r="K1591" s="6">
        <f>J1591/Table10[[#Totals],[Product Revenue]]</f>
        <v>0.92007734602234992</v>
      </c>
      <c r="L1591" t="str">
        <f>IF(Table10[[#This Row],[Cummuative %]]&lt;=0.8,"A",IF(Table10[[#This Row],[Cummuative %]]&lt;=0.95,"B","C"))</f>
        <v>B</v>
      </c>
    </row>
    <row r="1592" spans="1:12" x14ac:dyDescent="0.3">
      <c r="A1592" t="s">
        <v>2220</v>
      </c>
      <c r="B1592" s="2">
        <v>40521.638888888891</v>
      </c>
      <c r="C1592" s="3">
        <v>0.195138888884685</v>
      </c>
      <c r="E1592" s="4" t="s">
        <v>2408</v>
      </c>
      <c r="F1592">
        <v>58</v>
      </c>
      <c r="H1592" t="s">
        <v>2432</v>
      </c>
      <c r="I1592" s="1">
        <v>941.13999999999987</v>
      </c>
      <c r="J1592" s="5">
        <f t="shared" si="25"/>
        <v>7950094.0200000191</v>
      </c>
      <c r="K1592" s="6">
        <f>J1592/Table10[[#Totals],[Product Revenue]]</f>
        <v>0.92018627858491442</v>
      </c>
      <c r="L1592" t="str">
        <f>IF(Table10[[#This Row],[Cummuative %]]&lt;=0.8,"A",IF(Table10[[#This Row],[Cummuative %]]&lt;=0.95,"B","C"))</f>
        <v>B</v>
      </c>
    </row>
    <row r="1593" spans="1:12" x14ac:dyDescent="0.3">
      <c r="A1593" t="s">
        <v>1627</v>
      </c>
      <c r="B1593" s="2">
        <v>40521.756249999999</v>
      </c>
      <c r="C1593" s="3">
        <v>7.7777777776645962E-2</v>
      </c>
      <c r="E1593" s="4" t="s">
        <v>2433</v>
      </c>
      <c r="F1593">
        <v>58</v>
      </c>
      <c r="H1593" t="s">
        <v>2230</v>
      </c>
      <c r="I1593" s="1">
        <v>940.02</v>
      </c>
      <c r="J1593" s="5">
        <f t="shared" si="25"/>
        <v>7951034.0400000187</v>
      </c>
      <c r="K1593" s="6">
        <f>J1593/Table10[[#Totals],[Product Revenue]]</f>
        <v>0.92029508151270611</v>
      </c>
      <c r="L1593" t="str">
        <f>IF(Table10[[#This Row],[Cummuative %]]&lt;=0.8,"A",IF(Table10[[#This Row],[Cummuative %]]&lt;=0.95,"B","C"))</f>
        <v>B</v>
      </c>
    </row>
    <row r="1594" spans="1:12" x14ac:dyDescent="0.3">
      <c r="A1594" t="s">
        <v>1565</v>
      </c>
      <c r="B1594" s="2">
        <v>40517.683333333334</v>
      </c>
      <c r="C1594" s="3">
        <v>4.1506944444408873</v>
      </c>
      <c r="E1594" s="4" t="s">
        <v>746</v>
      </c>
      <c r="F1594">
        <v>58</v>
      </c>
      <c r="H1594" t="s">
        <v>1219</v>
      </c>
      <c r="I1594" s="1">
        <v>937.34999999999968</v>
      </c>
      <c r="J1594" s="5">
        <f t="shared" si="25"/>
        <v>7951971.3900000183</v>
      </c>
      <c r="K1594" s="6">
        <f>J1594/Table10[[#Totals],[Product Revenue]]</f>
        <v>0.92040357540045903</v>
      </c>
      <c r="L1594" t="str">
        <f>IF(Table10[[#This Row],[Cummuative %]]&lt;=0.8,"A",IF(Table10[[#This Row],[Cummuative %]]&lt;=0.95,"B","C"))</f>
        <v>B</v>
      </c>
    </row>
    <row r="1595" spans="1:12" x14ac:dyDescent="0.3">
      <c r="A1595" t="s">
        <v>2434</v>
      </c>
      <c r="B1595" s="2">
        <v>40503.527083333334</v>
      </c>
      <c r="C1595" s="3">
        <v>18.306944444440887</v>
      </c>
      <c r="E1595" s="4" t="s">
        <v>2435</v>
      </c>
      <c r="F1595">
        <v>58</v>
      </c>
      <c r="H1595" t="s">
        <v>2436</v>
      </c>
      <c r="I1595" s="1">
        <v>937.19999999999936</v>
      </c>
      <c r="J1595" s="5">
        <f t="shared" si="25"/>
        <v>7952908.5900000185</v>
      </c>
      <c r="K1595" s="6">
        <f>J1595/Table10[[#Totals],[Product Revenue]]</f>
        <v>0.92051205192641217</v>
      </c>
      <c r="L1595" t="str">
        <f>IF(Table10[[#This Row],[Cummuative %]]&lt;=0.8,"A",IF(Table10[[#This Row],[Cummuative %]]&lt;=0.95,"B","C"))</f>
        <v>B</v>
      </c>
    </row>
    <row r="1596" spans="1:12" x14ac:dyDescent="0.3">
      <c r="A1596" t="s">
        <v>2437</v>
      </c>
      <c r="B1596" s="2">
        <v>40514.693055555559</v>
      </c>
      <c r="C1596" s="3">
        <v>7.1409722222160781</v>
      </c>
      <c r="E1596" s="4" t="s">
        <v>2438</v>
      </c>
      <c r="F1596">
        <v>58</v>
      </c>
      <c r="H1596" t="s">
        <v>2295</v>
      </c>
      <c r="I1596" s="1">
        <v>935.00000000000034</v>
      </c>
      <c r="J1596" s="5">
        <f t="shared" si="25"/>
        <v>7953843.5900000185</v>
      </c>
      <c r="K1596" s="6">
        <f>J1596/Table10[[#Totals],[Product Revenue]]</f>
        <v>0.92062027381263289</v>
      </c>
      <c r="L1596" t="str">
        <f>IF(Table10[[#This Row],[Cummuative %]]&lt;=0.8,"A",IF(Table10[[#This Row],[Cummuative %]]&lt;=0.95,"B","C"))</f>
        <v>B</v>
      </c>
    </row>
    <row r="1597" spans="1:12" x14ac:dyDescent="0.3">
      <c r="A1597" t="s">
        <v>1892</v>
      </c>
      <c r="B1597" s="2">
        <v>40517.5</v>
      </c>
      <c r="C1597" s="3">
        <v>4.3340277777751908</v>
      </c>
      <c r="E1597" s="4" t="s">
        <v>2004</v>
      </c>
      <c r="F1597">
        <v>58</v>
      </c>
      <c r="H1597" t="s">
        <v>2439</v>
      </c>
      <c r="I1597" s="1">
        <v>934.7999999999995</v>
      </c>
      <c r="J1597" s="5">
        <f t="shared" si="25"/>
        <v>7954778.3900000183</v>
      </c>
      <c r="K1597" s="6">
        <f>J1597/Table10[[#Totals],[Product Revenue]]</f>
        <v>0.92072847254978707</v>
      </c>
      <c r="L1597" t="str">
        <f>IF(Table10[[#This Row],[Cummuative %]]&lt;=0.8,"A",IF(Table10[[#This Row],[Cummuative %]]&lt;=0.95,"B","C"))</f>
        <v>B</v>
      </c>
    </row>
    <row r="1598" spans="1:12" x14ac:dyDescent="0.3">
      <c r="A1598" t="s">
        <v>1788</v>
      </c>
      <c r="B1598" s="2">
        <v>40507.563888888886</v>
      </c>
      <c r="C1598" s="3">
        <v>14.270138888889051</v>
      </c>
      <c r="E1598" s="4" t="s">
        <v>1901</v>
      </c>
      <c r="F1598">
        <v>58</v>
      </c>
      <c r="H1598" t="s">
        <v>2440</v>
      </c>
      <c r="I1598" s="1">
        <v>932.85</v>
      </c>
      <c r="J1598" s="5">
        <f t="shared" si="25"/>
        <v>7955711.2400000179</v>
      </c>
      <c r="K1598" s="6">
        <f>J1598/Table10[[#Totals],[Product Revenue]]</f>
        <v>0.92083644558354216</v>
      </c>
      <c r="L1598" t="str">
        <f>IF(Table10[[#This Row],[Cummuative %]]&lt;=0.8,"A",IF(Table10[[#This Row],[Cummuative %]]&lt;=0.95,"B","C"))</f>
        <v>B</v>
      </c>
    </row>
    <row r="1599" spans="1:12" x14ac:dyDescent="0.3">
      <c r="A1599" t="s">
        <v>81</v>
      </c>
      <c r="B1599" s="2">
        <v>40521.543749999997</v>
      </c>
      <c r="C1599" s="3">
        <v>0.29027777777810115</v>
      </c>
      <c r="E1599" s="4" t="s">
        <v>2343</v>
      </c>
      <c r="F1599">
        <v>58</v>
      </c>
      <c r="H1599" t="s">
        <v>2127</v>
      </c>
      <c r="I1599" s="1">
        <v>931.19999999999948</v>
      </c>
      <c r="J1599" s="5">
        <f t="shared" si="25"/>
        <v>7956642.4400000181</v>
      </c>
      <c r="K1599" s="6">
        <f>J1599/Table10[[#Totals],[Product Revenue]]</f>
        <v>0.92094422763749806</v>
      </c>
      <c r="L1599" t="str">
        <f>IF(Table10[[#This Row],[Cummuative %]]&lt;=0.8,"A",IF(Table10[[#This Row],[Cummuative %]]&lt;=0.95,"B","C"))</f>
        <v>B</v>
      </c>
    </row>
    <row r="1600" spans="1:12" x14ac:dyDescent="0.3">
      <c r="A1600" t="s">
        <v>1217</v>
      </c>
      <c r="B1600" s="2">
        <v>40521.51666666667</v>
      </c>
      <c r="C1600" s="3">
        <v>0.31736111110512866</v>
      </c>
      <c r="E1600" s="4" t="s">
        <v>1899</v>
      </c>
      <c r="F1600">
        <v>58</v>
      </c>
      <c r="H1600" t="s">
        <v>1840</v>
      </c>
      <c r="I1600" s="1">
        <v>930.73000000000116</v>
      </c>
      <c r="J1600" s="5">
        <f t="shared" si="25"/>
        <v>7957573.1700000186</v>
      </c>
      <c r="K1600" s="6">
        <f>J1600/Table10[[#Totals],[Product Revenue]]</f>
        <v>0.92105195529114758</v>
      </c>
      <c r="L1600" t="str">
        <f>IF(Table10[[#This Row],[Cummuative %]]&lt;=0.8,"A",IF(Table10[[#This Row],[Cummuative %]]&lt;=0.95,"B","C"))</f>
        <v>B</v>
      </c>
    </row>
    <row r="1601" spans="1:12" x14ac:dyDescent="0.3">
      <c r="A1601" t="s">
        <v>434</v>
      </c>
      <c r="B1601" s="2">
        <v>40521.702777777777</v>
      </c>
      <c r="C1601" s="3">
        <v>0.13124999999854481</v>
      </c>
      <c r="E1601" s="4" t="s">
        <v>2235</v>
      </c>
      <c r="F1601">
        <v>58</v>
      </c>
      <c r="H1601" t="s">
        <v>2441</v>
      </c>
      <c r="I1601" s="1">
        <v>929.86000000000058</v>
      </c>
      <c r="J1601" s="5">
        <f t="shared" si="25"/>
        <v>7958503.0300000189</v>
      </c>
      <c r="K1601" s="6">
        <f>J1601/Table10[[#Totals],[Product Revenue]]</f>
        <v>0.92115958224635752</v>
      </c>
      <c r="L1601" t="str">
        <f>IF(Table10[[#This Row],[Cummuative %]]&lt;=0.8,"A",IF(Table10[[#This Row],[Cummuative %]]&lt;=0.95,"B","C"))</f>
        <v>B</v>
      </c>
    </row>
    <row r="1602" spans="1:12" x14ac:dyDescent="0.3">
      <c r="A1602" t="s">
        <v>1018</v>
      </c>
      <c r="B1602" s="2">
        <v>40518.476388888892</v>
      </c>
      <c r="C1602" s="3">
        <v>3.3576388888832298</v>
      </c>
      <c r="E1602" s="4" t="s">
        <v>1357</v>
      </c>
      <c r="F1602">
        <v>58</v>
      </c>
      <c r="H1602" t="s">
        <v>1558</v>
      </c>
      <c r="I1602" s="1">
        <v>929.40000000000032</v>
      </c>
      <c r="J1602" s="5">
        <f t="shared" si="25"/>
        <v>7959432.4300000193</v>
      </c>
      <c r="K1602" s="6">
        <f>J1602/Table10[[#Totals],[Product Revenue]]</f>
        <v>0.92126715595871433</v>
      </c>
      <c r="L1602" t="str">
        <f>IF(Table10[[#This Row],[Cummuative %]]&lt;=0.8,"A",IF(Table10[[#This Row],[Cummuative %]]&lt;=0.95,"B","C"))</f>
        <v>B</v>
      </c>
    </row>
    <row r="1603" spans="1:12" x14ac:dyDescent="0.3">
      <c r="A1603" t="s">
        <v>1222</v>
      </c>
      <c r="B1603" s="2">
        <v>40521.706250000003</v>
      </c>
      <c r="C1603" s="3">
        <v>0.12777777777228039</v>
      </c>
      <c r="E1603" s="4" t="s">
        <v>1516</v>
      </c>
      <c r="F1603">
        <v>58</v>
      </c>
      <c r="H1603" t="s">
        <v>2442</v>
      </c>
      <c r="I1603" s="1">
        <v>928.19999999999993</v>
      </c>
      <c r="J1603" s="5">
        <f t="shared" si="25"/>
        <v>7960360.6300000194</v>
      </c>
      <c r="K1603" s="6">
        <f>J1603/Table10[[#Totals],[Product Revenue]]</f>
        <v>0.92137459077667172</v>
      </c>
      <c r="L1603" t="str">
        <f>IF(Table10[[#This Row],[Cummuative %]]&lt;=0.8,"A",IF(Table10[[#This Row],[Cummuative %]]&lt;=0.95,"B","C"))</f>
        <v>B</v>
      </c>
    </row>
    <row r="1604" spans="1:12" x14ac:dyDescent="0.3">
      <c r="A1604" t="s">
        <v>2092</v>
      </c>
      <c r="B1604" s="2">
        <v>40521.834027777775</v>
      </c>
      <c r="C1604" s="3">
        <v>0</v>
      </c>
      <c r="E1604" s="4" t="s">
        <v>640</v>
      </c>
      <c r="F1604">
        <v>58</v>
      </c>
      <c r="H1604" t="s">
        <v>2082</v>
      </c>
      <c r="I1604" s="1">
        <v>926.85000000000059</v>
      </c>
      <c r="J1604" s="5">
        <f t="shared" si="25"/>
        <v>7961287.4800000191</v>
      </c>
      <c r="K1604" s="6">
        <f>J1604/Table10[[#Totals],[Product Revenue]]</f>
        <v>0.92148186933842968</v>
      </c>
      <c r="L1604" t="str">
        <f>IF(Table10[[#This Row],[Cummuative %]]&lt;=0.8,"A",IF(Table10[[#This Row],[Cummuative %]]&lt;=0.95,"B","C"))</f>
        <v>B</v>
      </c>
    </row>
    <row r="1605" spans="1:12" x14ac:dyDescent="0.3">
      <c r="A1605" t="s">
        <v>286</v>
      </c>
      <c r="B1605" s="2">
        <v>40521.834027777775</v>
      </c>
      <c r="C1605" s="3">
        <v>0</v>
      </c>
      <c r="E1605" s="4" t="s">
        <v>2212</v>
      </c>
      <c r="F1605">
        <v>57</v>
      </c>
      <c r="H1605" t="s">
        <v>2443</v>
      </c>
      <c r="I1605" s="1">
        <v>925.31999999999948</v>
      </c>
      <c r="J1605" s="5">
        <f t="shared" si="25"/>
        <v>7962212.8000000194</v>
      </c>
      <c r="K1605" s="6">
        <f>J1605/Table10[[#Totals],[Product Revenue]]</f>
        <v>0.92158897080982849</v>
      </c>
      <c r="L1605" t="str">
        <f>IF(Table10[[#This Row],[Cummuative %]]&lt;=0.8,"A",IF(Table10[[#This Row],[Cummuative %]]&lt;=0.95,"B","C"))</f>
        <v>B</v>
      </c>
    </row>
    <row r="1606" spans="1:12" x14ac:dyDescent="0.3">
      <c r="A1606" t="s">
        <v>947</v>
      </c>
      <c r="B1606" s="2">
        <v>40521.568055555559</v>
      </c>
      <c r="C1606" s="3">
        <v>0.26597222221607808</v>
      </c>
      <c r="E1606" s="4" t="s">
        <v>609</v>
      </c>
      <c r="F1606">
        <v>57</v>
      </c>
      <c r="H1606" t="s">
        <v>946</v>
      </c>
      <c r="I1606" s="1">
        <v>923.7000000000005</v>
      </c>
      <c r="J1606" s="5">
        <f t="shared" si="25"/>
        <v>7963136.5000000196</v>
      </c>
      <c r="K1606" s="6">
        <f>J1606/Table10[[#Totals],[Product Revenue]]</f>
        <v>0.92169588477378794</v>
      </c>
      <c r="L1606" t="str">
        <f>IF(Table10[[#This Row],[Cummuative %]]&lt;=0.8,"A",IF(Table10[[#This Row],[Cummuative %]]&lt;=0.95,"B","C"))</f>
        <v>B</v>
      </c>
    </row>
    <row r="1607" spans="1:12" x14ac:dyDescent="0.3">
      <c r="A1607" t="s">
        <v>1677</v>
      </c>
      <c r="B1607" s="2">
        <v>40520.663888888892</v>
      </c>
      <c r="C1607" s="3">
        <v>1.1701388888832298</v>
      </c>
      <c r="E1607" s="4" t="s">
        <v>2409</v>
      </c>
      <c r="F1607">
        <v>57</v>
      </c>
      <c r="H1607" t="s">
        <v>2388</v>
      </c>
      <c r="I1607" s="1">
        <v>923.70000000000027</v>
      </c>
      <c r="J1607" s="5">
        <f t="shared" si="25"/>
        <v>7964060.2000000197</v>
      </c>
      <c r="K1607" s="6">
        <f>J1607/Table10[[#Totals],[Product Revenue]]</f>
        <v>0.92180279873774751</v>
      </c>
      <c r="L1607" t="str">
        <f>IF(Table10[[#This Row],[Cummuative %]]&lt;=0.8,"A",IF(Table10[[#This Row],[Cummuative %]]&lt;=0.95,"B","C"))</f>
        <v>B</v>
      </c>
    </row>
    <row r="1608" spans="1:12" x14ac:dyDescent="0.3">
      <c r="A1608" t="s">
        <v>2362</v>
      </c>
      <c r="B1608" s="2">
        <v>40510.569444444445</v>
      </c>
      <c r="C1608" s="3">
        <v>11.264583333329938</v>
      </c>
      <c r="E1608" s="4" t="s">
        <v>2444</v>
      </c>
      <c r="F1608">
        <v>57</v>
      </c>
      <c r="H1608" t="s">
        <v>2286</v>
      </c>
      <c r="I1608" s="1">
        <v>923.70000000000016</v>
      </c>
      <c r="J1608" s="5">
        <f t="shared" ref="J1608:J1671" si="26">J1607+I1608</f>
        <v>7964983.9000000199</v>
      </c>
      <c r="K1608" s="6">
        <f>J1608/Table10[[#Totals],[Product Revenue]]</f>
        <v>0.92190971270170696</v>
      </c>
      <c r="L1608" t="str">
        <f>IF(Table10[[#This Row],[Cummuative %]]&lt;=0.8,"A",IF(Table10[[#This Row],[Cummuative %]]&lt;=0.95,"B","C"))</f>
        <v>B</v>
      </c>
    </row>
    <row r="1609" spans="1:12" x14ac:dyDescent="0.3">
      <c r="A1609" t="s">
        <v>1790</v>
      </c>
      <c r="B1609" s="2">
        <v>40520.663888888892</v>
      </c>
      <c r="C1609" s="3">
        <v>1.1701388888832298</v>
      </c>
      <c r="E1609" s="4" t="s">
        <v>2375</v>
      </c>
      <c r="F1609">
        <v>57</v>
      </c>
      <c r="H1609" t="s">
        <v>1279</v>
      </c>
      <c r="I1609" s="1">
        <v>921.64999999999986</v>
      </c>
      <c r="J1609" s="5">
        <f t="shared" si="26"/>
        <v>7965905.5500000203</v>
      </c>
      <c r="K1609" s="6">
        <f>J1609/Table10[[#Totals],[Product Revenue]]</f>
        <v>0.92201638938773423</v>
      </c>
      <c r="L1609" t="str">
        <f>IF(Table10[[#This Row],[Cummuative %]]&lt;=0.8,"A",IF(Table10[[#This Row],[Cummuative %]]&lt;=0.95,"B","C"))</f>
        <v>B</v>
      </c>
    </row>
    <row r="1610" spans="1:12" x14ac:dyDescent="0.3">
      <c r="A1610" t="s">
        <v>2196</v>
      </c>
      <c r="B1610" s="2">
        <v>40520.531944444447</v>
      </c>
      <c r="C1610" s="3">
        <v>1.3020833333284827</v>
      </c>
      <c r="E1610" s="4" t="s">
        <v>2373</v>
      </c>
      <c r="F1610">
        <v>57</v>
      </c>
      <c r="H1610" t="s">
        <v>2170</v>
      </c>
      <c r="I1610" s="1">
        <v>920.7000000000005</v>
      </c>
      <c r="J1610" s="5">
        <f t="shared" si="26"/>
        <v>7966826.2500000205</v>
      </c>
      <c r="K1610" s="6">
        <f>J1610/Table10[[#Totals],[Product Revenue]]</f>
        <v>0.92212295611569517</v>
      </c>
      <c r="L1610" t="str">
        <f>IF(Table10[[#This Row],[Cummuative %]]&lt;=0.8,"A",IF(Table10[[#This Row],[Cummuative %]]&lt;=0.95,"B","C"))</f>
        <v>B</v>
      </c>
    </row>
    <row r="1611" spans="1:12" x14ac:dyDescent="0.3">
      <c r="A1611" t="s">
        <v>19</v>
      </c>
      <c r="B1611" s="2">
        <v>40521.703472222223</v>
      </c>
      <c r="C1611" s="3">
        <v>0.13055555555183673</v>
      </c>
      <c r="E1611" s="4" t="s">
        <v>2445</v>
      </c>
      <c r="F1611">
        <v>57</v>
      </c>
      <c r="H1611" t="s">
        <v>1845</v>
      </c>
      <c r="I1611" s="1">
        <v>919.70000000000175</v>
      </c>
      <c r="J1611" s="5">
        <f t="shared" si="26"/>
        <v>7967745.9500000207</v>
      </c>
      <c r="K1611" s="6">
        <f>J1611/Table10[[#Totals],[Product Revenue]]</f>
        <v>0.92222940709832324</v>
      </c>
      <c r="L1611" t="str">
        <f>IF(Table10[[#This Row],[Cummuative %]]&lt;=0.8,"A",IF(Table10[[#This Row],[Cummuative %]]&lt;=0.95,"B","C"))</f>
        <v>B</v>
      </c>
    </row>
    <row r="1612" spans="1:12" x14ac:dyDescent="0.3">
      <c r="A1612" t="s">
        <v>603</v>
      </c>
      <c r="B1612" s="2">
        <v>40521.439583333333</v>
      </c>
      <c r="C1612" s="3">
        <v>0.3944444444423425</v>
      </c>
      <c r="E1612" s="4" t="s">
        <v>2388</v>
      </c>
      <c r="F1612">
        <v>57</v>
      </c>
      <c r="H1612" t="s">
        <v>1780</v>
      </c>
      <c r="I1612" s="1">
        <v>918.94999999999993</v>
      </c>
      <c r="J1612" s="5">
        <f t="shared" si="26"/>
        <v>7968664.9000000209</v>
      </c>
      <c r="K1612" s="6">
        <f>J1612/Table10[[#Totals],[Product Revenue]]</f>
        <v>0.92233577127195165</v>
      </c>
      <c r="L1612" t="str">
        <f>IF(Table10[[#This Row],[Cummuative %]]&lt;=0.8,"A",IF(Table10[[#This Row],[Cummuative %]]&lt;=0.95,"B","C"))</f>
        <v>B</v>
      </c>
    </row>
    <row r="1613" spans="1:12" x14ac:dyDescent="0.3">
      <c r="A1613" t="s">
        <v>1771</v>
      </c>
      <c r="B1613" s="2">
        <v>40521.727083333331</v>
      </c>
      <c r="C1613" s="3">
        <v>0.10694444444379769</v>
      </c>
      <c r="E1613" s="4" t="s">
        <v>2248</v>
      </c>
      <c r="F1613">
        <v>57</v>
      </c>
      <c r="H1613" t="s">
        <v>1887</v>
      </c>
      <c r="I1613" s="1">
        <v>918.68000000000006</v>
      </c>
      <c r="J1613" s="5">
        <f t="shared" si="26"/>
        <v>7969583.5800000206</v>
      </c>
      <c r="K1613" s="6">
        <f>J1613/Table10[[#Totals],[Product Revenue]]</f>
        <v>0.92244210419434025</v>
      </c>
      <c r="L1613" t="str">
        <f>IF(Table10[[#This Row],[Cummuative %]]&lt;=0.8,"A",IF(Table10[[#This Row],[Cummuative %]]&lt;=0.95,"B","C"))</f>
        <v>B</v>
      </c>
    </row>
    <row r="1614" spans="1:12" x14ac:dyDescent="0.3">
      <c r="A1614" t="s">
        <v>1694</v>
      </c>
      <c r="B1614" s="2">
        <v>40517.695138888892</v>
      </c>
      <c r="C1614" s="3">
        <v>4.1388888888832298</v>
      </c>
      <c r="E1614" s="4" t="s">
        <v>1973</v>
      </c>
      <c r="F1614">
        <v>57</v>
      </c>
      <c r="H1614" t="s">
        <v>2167</v>
      </c>
      <c r="I1614" s="1">
        <v>918.5</v>
      </c>
      <c r="J1614" s="5">
        <f t="shared" si="26"/>
        <v>7970502.0800000206</v>
      </c>
      <c r="K1614" s="6">
        <f>J1614/Table10[[#Totals],[Product Revenue]]</f>
        <v>0.92254841628256889</v>
      </c>
      <c r="L1614" t="str">
        <f>IF(Table10[[#This Row],[Cummuative %]]&lt;=0.8,"A",IF(Table10[[#This Row],[Cummuative %]]&lt;=0.95,"B","C"))</f>
        <v>B</v>
      </c>
    </row>
    <row r="1615" spans="1:12" x14ac:dyDescent="0.3">
      <c r="A1615" t="s">
        <v>770</v>
      </c>
      <c r="B1615" s="2">
        <v>40521.398611111108</v>
      </c>
      <c r="C1615" s="3">
        <v>0.43541666666715173</v>
      </c>
      <c r="E1615" s="4" t="s">
        <v>1507</v>
      </c>
      <c r="F1615">
        <v>57</v>
      </c>
      <c r="H1615" t="s">
        <v>2369</v>
      </c>
      <c r="I1615" s="1">
        <v>916.49999999999943</v>
      </c>
      <c r="J1615" s="5">
        <f t="shared" si="26"/>
        <v>7971418.5800000206</v>
      </c>
      <c r="K1615" s="6">
        <f>J1615/Table10[[#Totals],[Product Revenue]]</f>
        <v>0.92265449688013179</v>
      </c>
      <c r="L1615" t="str">
        <f>IF(Table10[[#This Row],[Cummuative %]]&lt;=0.8,"A",IF(Table10[[#This Row],[Cummuative %]]&lt;=0.95,"B","C"))</f>
        <v>B</v>
      </c>
    </row>
    <row r="1616" spans="1:12" x14ac:dyDescent="0.3">
      <c r="A1616" t="s">
        <v>2100</v>
      </c>
      <c r="B1616" s="2">
        <v>40519.662499999999</v>
      </c>
      <c r="C1616" s="3">
        <v>2.171527777776646</v>
      </c>
      <c r="E1616" s="4" t="s">
        <v>435</v>
      </c>
      <c r="F1616">
        <v>57</v>
      </c>
      <c r="H1616" t="s">
        <v>2446</v>
      </c>
      <c r="I1616" s="1">
        <v>915.49999999999989</v>
      </c>
      <c r="J1616" s="5">
        <f t="shared" si="26"/>
        <v>7972334.0800000206</v>
      </c>
      <c r="K1616" s="6">
        <f>J1616/Table10[[#Totals],[Product Revenue]]</f>
        <v>0.92276046173236181</v>
      </c>
      <c r="L1616" t="str">
        <f>IF(Table10[[#This Row],[Cummuative %]]&lt;=0.8,"A",IF(Table10[[#This Row],[Cummuative %]]&lt;=0.95,"B","C"))</f>
        <v>B</v>
      </c>
    </row>
    <row r="1617" spans="1:12" x14ac:dyDescent="0.3">
      <c r="A1617" t="s">
        <v>1087</v>
      </c>
      <c r="B1617" s="2">
        <v>40521.659722222219</v>
      </c>
      <c r="C1617" s="3">
        <v>0.17430555555620231</v>
      </c>
      <c r="E1617" s="4" t="s">
        <v>2125</v>
      </c>
      <c r="F1617">
        <v>56</v>
      </c>
      <c r="H1617" t="s">
        <v>1871</v>
      </c>
      <c r="I1617" s="1">
        <v>914.2</v>
      </c>
      <c r="J1617" s="5">
        <f t="shared" si="26"/>
        <v>7973248.2800000207</v>
      </c>
      <c r="K1617" s="6">
        <f>J1617/Table10[[#Totals],[Product Revenue]]</f>
        <v>0.92286627611565919</v>
      </c>
      <c r="L1617" t="str">
        <f>IF(Table10[[#This Row],[Cummuative %]]&lt;=0.8,"A",IF(Table10[[#This Row],[Cummuative %]]&lt;=0.95,"B","C"))</f>
        <v>B</v>
      </c>
    </row>
    <row r="1618" spans="1:12" x14ac:dyDescent="0.3">
      <c r="A1618" t="s">
        <v>1309</v>
      </c>
      <c r="B1618" s="2">
        <v>40521.522222222222</v>
      </c>
      <c r="C1618" s="3">
        <v>0.31180555555329192</v>
      </c>
      <c r="E1618" s="4" t="s">
        <v>2447</v>
      </c>
      <c r="F1618">
        <v>56</v>
      </c>
      <c r="H1618" t="s">
        <v>1709</v>
      </c>
      <c r="I1618" s="1">
        <v>910.44</v>
      </c>
      <c r="J1618" s="5">
        <f t="shared" si="26"/>
        <v>7974158.7200000212</v>
      </c>
      <c r="K1618" s="6">
        <f>J1618/Table10[[#Totals],[Product Revenue]]</f>
        <v>0.92297165529650504</v>
      </c>
      <c r="L1618" t="str">
        <f>IF(Table10[[#This Row],[Cummuative %]]&lt;=0.8,"A",IF(Table10[[#This Row],[Cummuative %]]&lt;=0.95,"B","C"))</f>
        <v>B</v>
      </c>
    </row>
    <row r="1619" spans="1:12" x14ac:dyDescent="0.3">
      <c r="A1619" t="s">
        <v>1067</v>
      </c>
      <c r="B1619" s="2">
        <v>40518.642361111109</v>
      </c>
      <c r="C1619" s="3">
        <v>3.1916666666656965</v>
      </c>
      <c r="E1619" s="4" t="s">
        <v>2448</v>
      </c>
      <c r="F1619">
        <v>56</v>
      </c>
      <c r="H1619" t="s">
        <v>2449</v>
      </c>
      <c r="I1619" s="1">
        <v>910</v>
      </c>
      <c r="J1619" s="5">
        <f t="shared" si="26"/>
        <v>7975068.7200000212</v>
      </c>
      <c r="K1619" s="6">
        <f>J1619/Table10[[#Totals],[Product Revenue]]</f>
        <v>0.92307698354940448</v>
      </c>
      <c r="L1619" t="str">
        <f>IF(Table10[[#This Row],[Cummuative %]]&lt;=0.8,"A",IF(Table10[[#This Row],[Cummuative %]]&lt;=0.95,"B","C"))</f>
        <v>B</v>
      </c>
    </row>
    <row r="1620" spans="1:12" x14ac:dyDescent="0.3">
      <c r="A1620" t="s">
        <v>1194</v>
      </c>
      <c r="B1620" s="2">
        <v>40521.602083333331</v>
      </c>
      <c r="C1620" s="3">
        <v>0.23194444444379769</v>
      </c>
      <c r="E1620" s="4" t="s">
        <v>2450</v>
      </c>
      <c r="F1620">
        <v>56</v>
      </c>
      <c r="H1620" t="s">
        <v>2451</v>
      </c>
      <c r="I1620" s="1">
        <v>909.29</v>
      </c>
      <c r="J1620" s="5">
        <f t="shared" si="26"/>
        <v>7975978.0100000212</v>
      </c>
      <c r="K1620" s="6">
        <f>J1620/Table10[[#Totals],[Product Revenue]]</f>
        <v>0.92318222962311747</v>
      </c>
      <c r="L1620" t="str">
        <f>IF(Table10[[#This Row],[Cummuative %]]&lt;=0.8,"A",IF(Table10[[#This Row],[Cummuative %]]&lt;=0.95,"B","C"))</f>
        <v>B</v>
      </c>
    </row>
    <row r="1621" spans="1:12" x14ac:dyDescent="0.3">
      <c r="A1621" t="s">
        <v>1460</v>
      </c>
      <c r="B1621" s="2">
        <v>40517.492361111108</v>
      </c>
      <c r="C1621" s="3">
        <v>4.3416666666671517</v>
      </c>
      <c r="E1621" s="4" t="s">
        <v>2452</v>
      </c>
      <c r="F1621">
        <v>56</v>
      </c>
      <c r="H1621" t="s">
        <v>2359</v>
      </c>
      <c r="I1621" s="1">
        <v>907.87000000000012</v>
      </c>
      <c r="J1621" s="5">
        <f t="shared" si="26"/>
        <v>7976885.8800000213</v>
      </c>
      <c r="K1621" s="6">
        <f>J1621/Table10[[#Totals],[Product Revenue]]</f>
        <v>0.92328731133845787</v>
      </c>
      <c r="L1621" t="str">
        <f>IF(Table10[[#This Row],[Cummuative %]]&lt;=0.8,"A",IF(Table10[[#This Row],[Cummuative %]]&lt;=0.95,"B","C"))</f>
        <v>B</v>
      </c>
    </row>
    <row r="1622" spans="1:12" x14ac:dyDescent="0.3">
      <c r="A1622" t="s">
        <v>1374</v>
      </c>
      <c r="B1622" s="2">
        <v>40521.547222222223</v>
      </c>
      <c r="C1622" s="3">
        <v>0.28680555555183673</v>
      </c>
      <c r="E1622" s="4" t="s">
        <v>2157</v>
      </c>
      <c r="F1622">
        <v>56</v>
      </c>
      <c r="H1622" t="s">
        <v>2453</v>
      </c>
      <c r="I1622" s="1">
        <v>905.84</v>
      </c>
      <c r="J1622" s="5">
        <f t="shared" si="26"/>
        <v>7977791.7200000212</v>
      </c>
      <c r="K1622" s="6">
        <f>J1622/Table10[[#Totals],[Product Revenue]]</f>
        <v>0.92339215809077257</v>
      </c>
      <c r="L1622" t="str">
        <f>IF(Table10[[#This Row],[Cummuative %]]&lt;=0.8,"A",IF(Table10[[#This Row],[Cummuative %]]&lt;=0.95,"B","C"))</f>
        <v>B</v>
      </c>
    </row>
    <row r="1623" spans="1:12" x14ac:dyDescent="0.3">
      <c r="A1623" t="s">
        <v>993</v>
      </c>
      <c r="B1623" s="2">
        <v>40521.511805555558</v>
      </c>
      <c r="C1623" s="3">
        <v>0.32222222221753327</v>
      </c>
      <c r="E1623" s="4" t="s">
        <v>2454</v>
      </c>
      <c r="F1623">
        <v>56</v>
      </c>
      <c r="H1623" t="s">
        <v>2455</v>
      </c>
      <c r="I1623" s="1">
        <v>904.09999999999968</v>
      </c>
      <c r="J1623" s="5">
        <f t="shared" si="26"/>
        <v>7978695.8200000208</v>
      </c>
      <c r="K1623" s="6">
        <f>J1623/Table10[[#Totals],[Product Revenue]]</f>
        <v>0.92349680344620799</v>
      </c>
      <c r="L1623" t="str">
        <f>IF(Table10[[#This Row],[Cummuative %]]&lt;=0.8,"A",IF(Table10[[#This Row],[Cummuative %]]&lt;=0.95,"B","C"))</f>
        <v>B</v>
      </c>
    </row>
    <row r="1624" spans="1:12" x14ac:dyDescent="0.3">
      <c r="A1624" t="s">
        <v>1830</v>
      </c>
      <c r="B1624" s="2">
        <v>40521.62222222222</v>
      </c>
      <c r="C1624" s="3">
        <v>0.21180555555474712</v>
      </c>
      <c r="E1624" s="4" t="s">
        <v>2456</v>
      </c>
      <c r="F1624">
        <v>56</v>
      </c>
      <c r="H1624" t="s">
        <v>2221</v>
      </c>
      <c r="I1624" s="1">
        <v>903.13999999999976</v>
      </c>
      <c r="J1624" s="5">
        <f t="shared" si="26"/>
        <v>7979598.9600000205</v>
      </c>
      <c r="K1624" s="6">
        <f>J1624/Table10[[#Totals],[Product Revenue]]</f>
        <v>0.92360133768612396</v>
      </c>
      <c r="L1624" t="str">
        <f>IF(Table10[[#This Row],[Cummuative %]]&lt;=0.8,"A",IF(Table10[[#This Row],[Cummuative %]]&lt;=0.95,"B","C"))</f>
        <v>B</v>
      </c>
    </row>
    <row r="1625" spans="1:12" x14ac:dyDescent="0.3">
      <c r="A1625" t="s">
        <v>1269</v>
      </c>
      <c r="B1625" s="2">
        <v>40521.511805555558</v>
      </c>
      <c r="C1625" s="3">
        <v>0.32222222221753327</v>
      </c>
      <c r="E1625" s="4" t="s">
        <v>2097</v>
      </c>
      <c r="F1625">
        <v>56</v>
      </c>
      <c r="H1625" t="s">
        <v>2457</v>
      </c>
      <c r="I1625" s="1">
        <v>901.65000000000032</v>
      </c>
      <c r="J1625" s="5">
        <f t="shared" si="26"/>
        <v>7980500.6100000208</v>
      </c>
      <c r="K1625" s="6">
        <f>J1625/Table10[[#Totals],[Product Revenue]]</f>
        <v>0.92370569946549397</v>
      </c>
      <c r="L1625" t="str">
        <f>IF(Table10[[#This Row],[Cummuative %]]&lt;=0.8,"A",IF(Table10[[#This Row],[Cummuative %]]&lt;=0.95,"B","C"))</f>
        <v>B</v>
      </c>
    </row>
    <row r="1626" spans="1:12" x14ac:dyDescent="0.3">
      <c r="A1626" t="s">
        <v>2310</v>
      </c>
      <c r="B1626" s="2">
        <v>40521.547222222223</v>
      </c>
      <c r="C1626" s="3">
        <v>0.28680555555183673</v>
      </c>
      <c r="E1626" s="4" t="s">
        <v>2458</v>
      </c>
      <c r="F1626">
        <v>56</v>
      </c>
      <c r="H1626" t="s">
        <v>2459</v>
      </c>
      <c r="I1626" s="1">
        <v>901.23999999999944</v>
      </c>
      <c r="J1626" s="5">
        <f t="shared" si="26"/>
        <v>7981401.850000021</v>
      </c>
      <c r="K1626" s="6">
        <f>J1626/Table10[[#Totals],[Product Revenue]]</f>
        <v>0.92381001378927752</v>
      </c>
      <c r="L1626" t="str">
        <f>IF(Table10[[#This Row],[Cummuative %]]&lt;=0.8,"A",IF(Table10[[#This Row],[Cummuative %]]&lt;=0.95,"B","C"))</f>
        <v>B</v>
      </c>
    </row>
    <row r="1627" spans="1:12" x14ac:dyDescent="0.3">
      <c r="A1627" t="s">
        <v>1513</v>
      </c>
      <c r="B1627" s="2">
        <v>40521.62222222222</v>
      </c>
      <c r="C1627" s="3">
        <v>0.21180555555474712</v>
      </c>
      <c r="E1627" s="4" t="s">
        <v>2203</v>
      </c>
      <c r="F1627">
        <v>56</v>
      </c>
      <c r="H1627" t="s">
        <v>2460</v>
      </c>
      <c r="I1627" s="1">
        <v>900.30000000000018</v>
      </c>
      <c r="J1627" s="5">
        <f t="shared" si="26"/>
        <v>7982302.1500000209</v>
      </c>
      <c r="K1627" s="6">
        <f>J1627/Table10[[#Totals],[Product Revenue]]</f>
        <v>0.92391421931244821</v>
      </c>
      <c r="L1627" t="str">
        <f>IF(Table10[[#This Row],[Cummuative %]]&lt;=0.8,"A",IF(Table10[[#This Row],[Cummuative %]]&lt;=0.95,"B","C"))</f>
        <v>B</v>
      </c>
    </row>
    <row r="1628" spans="1:12" x14ac:dyDescent="0.3">
      <c r="A1628" t="s">
        <v>1757</v>
      </c>
      <c r="B1628" s="2">
        <v>40520.722222222219</v>
      </c>
      <c r="C1628" s="3">
        <v>1.1118055555562023</v>
      </c>
      <c r="E1628" s="4" t="s">
        <v>2338</v>
      </c>
      <c r="F1628">
        <v>56</v>
      </c>
      <c r="H1628" t="s">
        <v>477</v>
      </c>
      <c r="I1628" s="1">
        <v>900.06999999999994</v>
      </c>
      <c r="J1628" s="5">
        <f t="shared" si="26"/>
        <v>7983202.2200000212</v>
      </c>
      <c r="K1628" s="6">
        <f>J1628/Table10[[#Totals],[Product Revenue]]</f>
        <v>0.92401839821419229</v>
      </c>
      <c r="L1628" t="str">
        <f>IF(Table10[[#This Row],[Cummuative %]]&lt;=0.8,"A",IF(Table10[[#This Row],[Cummuative %]]&lt;=0.95,"B","C"))</f>
        <v>B</v>
      </c>
    </row>
    <row r="1629" spans="1:12" x14ac:dyDescent="0.3">
      <c r="A1629" t="s">
        <v>1025</v>
      </c>
      <c r="B1629" s="2">
        <v>40521.545138888891</v>
      </c>
      <c r="C1629" s="3">
        <v>0.288888888884685</v>
      </c>
      <c r="E1629" s="4" t="s">
        <v>1380</v>
      </c>
      <c r="F1629">
        <v>56</v>
      </c>
      <c r="H1629" t="s">
        <v>2367</v>
      </c>
      <c r="I1629" s="1">
        <v>899.30000000000064</v>
      </c>
      <c r="J1629" s="5">
        <f t="shared" si="26"/>
        <v>7984101.520000021</v>
      </c>
      <c r="K1629" s="6">
        <f>J1629/Table10[[#Totals],[Product Revenue]]</f>
        <v>0.92412248799203012</v>
      </c>
      <c r="L1629" t="str">
        <f>IF(Table10[[#This Row],[Cummuative %]]&lt;=0.8,"A",IF(Table10[[#This Row],[Cummuative %]]&lt;=0.95,"B","C"))</f>
        <v>B</v>
      </c>
    </row>
    <row r="1630" spans="1:12" x14ac:dyDescent="0.3">
      <c r="A1630" t="s">
        <v>1251</v>
      </c>
      <c r="B1630" s="2">
        <v>40520.578472222223</v>
      </c>
      <c r="C1630" s="3">
        <v>1.2555555555518367</v>
      </c>
      <c r="E1630" s="4" t="s">
        <v>1936</v>
      </c>
      <c r="F1630">
        <v>56</v>
      </c>
      <c r="H1630" t="s">
        <v>1874</v>
      </c>
      <c r="I1630" s="1">
        <v>898.56</v>
      </c>
      <c r="J1630" s="5">
        <f t="shared" si="26"/>
        <v>7985000.0800000206</v>
      </c>
      <c r="K1630" s="6">
        <f>J1630/Table10[[#Totals],[Product Revenue]]</f>
        <v>0.92422649211832153</v>
      </c>
      <c r="L1630" t="str">
        <f>IF(Table10[[#This Row],[Cummuative %]]&lt;=0.8,"A",IF(Table10[[#This Row],[Cummuative %]]&lt;=0.95,"B","C"))</f>
        <v>B</v>
      </c>
    </row>
    <row r="1631" spans="1:12" x14ac:dyDescent="0.3">
      <c r="A1631" t="s">
        <v>1183</v>
      </c>
      <c r="B1631" s="2">
        <v>40520.524305555555</v>
      </c>
      <c r="C1631" s="3">
        <v>1.3097222222204437</v>
      </c>
      <c r="E1631" s="4" t="s">
        <v>1829</v>
      </c>
      <c r="F1631">
        <v>56</v>
      </c>
      <c r="H1631" t="s">
        <v>2034</v>
      </c>
      <c r="I1631" s="1">
        <v>897.71</v>
      </c>
      <c r="J1631" s="5">
        <f t="shared" si="26"/>
        <v>7985897.7900000205</v>
      </c>
      <c r="K1631" s="6">
        <f>J1631/Table10[[#Totals],[Product Revenue]]</f>
        <v>0.92433039786108007</v>
      </c>
      <c r="L1631" t="str">
        <f>IF(Table10[[#This Row],[Cummuative %]]&lt;=0.8,"A",IF(Table10[[#This Row],[Cummuative %]]&lt;=0.95,"B","C"))</f>
        <v>B</v>
      </c>
    </row>
    <row r="1632" spans="1:12" x14ac:dyDescent="0.3">
      <c r="A1632" t="s">
        <v>404</v>
      </c>
      <c r="B1632" s="2">
        <v>40520.578472222223</v>
      </c>
      <c r="C1632" s="3">
        <v>1.2555555555518367</v>
      </c>
      <c r="E1632" s="4" t="s">
        <v>1770</v>
      </c>
      <c r="F1632">
        <v>56</v>
      </c>
      <c r="H1632" t="s">
        <v>1879</v>
      </c>
      <c r="I1632" s="1">
        <v>896.05000000000018</v>
      </c>
      <c r="J1632" s="5">
        <f t="shared" si="26"/>
        <v>7986793.8400000203</v>
      </c>
      <c r="K1632" s="6">
        <f>J1632/Table10[[#Totals],[Product Revenue]]</f>
        <v>0.92443411146658605</v>
      </c>
      <c r="L1632" t="str">
        <f>IF(Table10[[#This Row],[Cummuative %]]&lt;=0.8,"A",IF(Table10[[#This Row],[Cummuative %]]&lt;=0.95,"B","C"))</f>
        <v>B</v>
      </c>
    </row>
    <row r="1633" spans="1:12" x14ac:dyDescent="0.3">
      <c r="A1633" t="s">
        <v>1776</v>
      </c>
      <c r="B1633" s="2">
        <v>40521.706250000003</v>
      </c>
      <c r="C1633" s="3">
        <v>0.12777777777228039</v>
      </c>
      <c r="E1633" s="4" t="s">
        <v>1639</v>
      </c>
      <c r="F1633">
        <v>56</v>
      </c>
      <c r="H1633" t="s">
        <v>2461</v>
      </c>
      <c r="I1633" s="1">
        <v>896</v>
      </c>
      <c r="J1633" s="5">
        <f t="shared" si="26"/>
        <v>7987689.8400000203</v>
      </c>
      <c r="K1633" s="6">
        <f>J1633/Table10[[#Totals],[Product Revenue]]</f>
        <v>0.92453781928482548</v>
      </c>
      <c r="L1633" t="str">
        <f>IF(Table10[[#This Row],[Cummuative %]]&lt;=0.8,"A",IF(Table10[[#This Row],[Cummuative %]]&lt;=0.95,"B","C"))</f>
        <v>B</v>
      </c>
    </row>
    <row r="1634" spans="1:12" x14ac:dyDescent="0.3">
      <c r="A1634" t="s">
        <v>2462</v>
      </c>
      <c r="B1634" s="2">
        <v>40514.472222222219</v>
      </c>
      <c r="C1634" s="3">
        <v>7.3618055555562023</v>
      </c>
      <c r="E1634" s="4" t="s">
        <v>1710</v>
      </c>
      <c r="F1634">
        <v>56</v>
      </c>
      <c r="H1634" t="s">
        <v>2411</v>
      </c>
      <c r="I1634" s="1">
        <v>893.84999999999923</v>
      </c>
      <c r="J1634" s="5">
        <f t="shared" si="26"/>
        <v>7988583.69000002</v>
      </c>
      <c r="K1634" s="6">
        <f>J1634/Table10[[#Totals],[Product Revenue]]</f>
        <v>0.92464127825059916</v>
      </c>
      <c r="L1634" t="str">
        <f>IF(Table10[[#This Row],[Cummuative %]]&lt;=0.8,"A",IF(Table10[[#This Row],[Cummuative %]]&lt;=0.95,"B","C"))</f>
        <v>B</v>
      </c>
    </row>
    <row r="1635" spans="1:12" x14ac:dyDescent="0.3">
      <c r="A1635" t="s">
        <v>2463</v>
      </c>
      <c r="B1635" s="2">
        <v>40504.525000000001</v>
      </c>
      <c r="C1635" s="3">
        <v>17.309027777773736</v>
      </c>
      <c r="E1635" s="4" t="s">
        <v>189</v>
      </c>
      <c r="F1635">
        <v>56</v>
      </c>
      <c r="H1635" t="s">
        <v>363</v>
      </c>
      <c r="I1635" s="1">
        <v>892.9100000000002</v>
      </c>
      <c r="J1635" s="5">
        <f t="shared" si="26"/>
        <v>7989476.6000000201</v>
      </c>
      <c r="K1635" s="6">
        <f>J1635/Table10[[#Totals],[Product Revenue]]</f>
        <v>0.92474462841575999</v>
      </c>
      <c r="L1635" t="str">
        <f>IF(Table10[[#This Row],[Cummuative %]]&lt;=0.8,"A",IF(Table10[[#This Row],[Cummuative %]]&lt;=0.95,"B","C"))</f>
        <v>B</v>
      </c>
    </row>
    <row r="1636" spans="1:12" x14ac:dyDescent="0.3">
      <c r="A1636" t="s">
        <v>1979</v>
      </c>
      <c r="B1636" s="2">
        <v>40520.505555555559</v>
      </c>
      <c r="C1636" s="3">
        <v>1.3284722222160781</v>
      </c>
      <c r="E1636" s="4" t="s">
        <v>1057</v>
      </c>
      <c r="F1636">
        <v>56</v>
      </c>
      <c r="H1636" t="s">
        <v>2444</v>
      </c>
      <c r="I1636" s="1">
        <v>890.70000000000073</v>
      </c>
      <c r="J1636" s="5">
        <f t="shared" si="26"/>
        <v>7990367.3000000203</v>
      </c>
      <c r="K1636" s="6">
        <f>J1636/Table10[[#Totals],[Product Revenue]]</f>
        <v>0.92484772278373528</v>
      </c>
      <c r="L1636" t="str">
        <f>IF(Table10[[#This Row],[Cummuative %]]&lt;=0.8,"A",IF(Table10[[#This Row],[Cummuative %]]&lt;=0.95,"B","C"))</f>
        <v>B</v>
      </c>
    </row>
    <row r="1637" spans="1:12" x14ac:dyDescent="0.3">
      <c r="A1637" t="s">
        <v>1503</v>
      </c>
      <c r="B1637" s="2">
        <v>40521.636111111111</v>
      </c>
      <c r="C1637" s="3">
        <v>0.19791666666424135</v>
      </c>
      <c r="E1637" s="4" t="s">
        <v>386</v>
      </c>
      <c r="F1637">
        <v>56</v>
      </c>
      <c r="H1637" t="s">
        <v>2266</v>
      </c>
      <c r="I1637" s="1">
        <v>890</v>
      </c>
      <c r="J1637" s="5">
        <f t="shared" si="26"/>
        <v>7991257.3000000203</v>
      </c>
      <c r="K1637" s="6">
        <f>J1637/Table10[[#Totals],[Product Revenue]]</f>
        <v>0.92495073612997747</v>
      </c>
      <c r="L1637" t="str">
        <f>IF(Table10[[#This Row],[Cummuative %]]&lt;=0.8,"A",IF(Table10[[#This Row],[Cummuative %]]&lt;=0.95,"B","C"))</f>
        <v>B</v>
      </c>
    </row>
    <row r="1638" spans="1:12" x14ac:dyDescent="0.3">
      <c r="A1638" t="s">
        <v>1772</v>
      </c>
      <c r="B1638" s="2">
        <v>40521.636111111111</v>
      </c>
      <c r="C1638" s="3">
        <v>0.19791666666424135</v>
      </c>
      <c r="E1638" s="4" t="s">
        <v>2459</v>
      </c>
      <c r="F1638">
        <v>55</v>
      </c>
      <c r="H1638" t="s">
        <v>2464</v>
      </c>
      <c r="I1638" s="1">
        <v>888.76</v>
      </c>
      <c r="J1638" s="5">
        <f t="shared" si="26"/>
        <v>7992146.0600000201</v>
      </c>
      <c r="K1638" s="6">
        <f>J1638/Table10[[#Totals],[Product Revenue]]</f>
        <v>0.92505360595200703</v>
      </c>
      <c r="L1638" t="str">
        <f>IF(Table10[[#This Row],[Cummuative %]]&lt;=0.8,"A",IF(Table10[[#This Row],[Cummuative %]]&lt;=0.95,"B","C"))</f>
        <v>B</v>
      </c>
    </row>
    <row r="1639" spans="1:12" x14ac:dyDescent="0.3">
      <c r="A1639" t="s">
        <v>1254</v>
      </c>
      <c r="B1639" s="2">
        <v>40521.636111111111</v>
      </c>
      <c r="C1639" s="3">
        <v>0.19791666666424135</v>
      </c>
      <c r="E1639" s="4" t="s">
        <v>2465</v>
      </c>
      <c r="F1639">
        <v>55</v>
      </c>
      <c r="H1639" t="s">
        <v>2465</v>
      </c>
      <c r="I1639" s="1">
        <v>888.06000000000063</v>
      </c>
      <c r="J1639" s="5">
        <f t="shared" si="26"/>
        <v>7993034.1200000197</v>
      </c>
      <c r="K1639" s="6">
        <f>J1639/Table10[[#Totals],[Product Revenue]]</f>
        <v>0.92515639475230338</v>
      </c>
      <c r="L1639" t="str">
        <f>IF(Table10[[#This Row],[Cummuative %]]&lt;=0.8,"A",IF(Table10[[#This Row],[Cummuative %]]&lt;=0.95,"B","C"))</f>
        <v>B</v>
      </c>
    </row>
    <row r="1640" spans="1:12" x14ac:dyDescent="0.3">
      <c r="A1640" t="s">
        <v>1978</v>
      </c>
      <c r="B1640" s="2">
        <v>40520.549305555556</v>
      </c>
      <c r="C1640" s="3">
        <v>1.2847222222189885</v>
      </c>
      <c r="E1640" s="4" t="s">
        <v>2466</v>
      </c>
      <c r="F1640">
        <v>55</v>
      </c>
      <c r="H1640" t="s">
        <v>2370</v>
      </c>
      <c r="I1640" s="1">
        <v>887.85</v>
      </c>
      <c r="J1640" s="5">
        <f t="shared" si="26"/>
        <v>7993921.9700000193</v>
      </c>
      <c r="K1640" s="6">
        <f>J1640/Table10[[#Totals],[Product Revenue]]</f>
        <v>0.92525915924607993</v>
      </c>
      <c r="L1640" t="str">
        <f>IF(Table10[[#This Row],[Cummuative %]]&lt;=0.8,"A",IF(Table10[[#This Row],[Cummuative %]]&lt;=0.95,"B","C"))</f>
        <v>B</v>
      </c>
    </row>
    <row r="1641" spans="1:12" x14ac:dyDescent="0.3">
      <c r="A1641" t="s">
        <v>2259</v>
      </c>
      <c r="B1641" s="2">
        <v>40519.576388888891</v>
      </c>
      <c r="C1641" s="3">
        <v>2.257638888884685</v>
      </c>
      <c r="E1641" s="4" t="s">
        <v>2264</v>
      </c>
      <c r="F1641">
        <v>55</v>
      </c>
      <c r="H1641" t="s">
        <v>2467</v>
      </c>
      <c r="I1641" s="1">
        <v>887.4</v>
      </c>
      <c r="J1641" s="5">
        <f t="shared" si="26"/>
        <v>7994809.3700000197</v>
      </c>
      <c r="K1641" s="6">
        <f>J1641/Table10[[#Totals],[Product Revenue]]</f>
        <v>0.92536187165445682</v>
      </c>
      <c r="L1641" t="str">
        <f>IF(Table10[[#This Row],[Cummuative %]]&lt;=0.8,"A",IF(Table10[[#This Row],[Cummuative %]]&lt;=0.95,"B","C"))</f>
        <v>B</v>
      </c>
    </row>
    <row r="1642" spans="1:12" x14ac:dyDescent="0.3">
      <c r="A1642" t="s">
        <v>1301</v>
      </c>
      <c r="B1642" s="2">
        <v>40521.59652777778</v>
      </c>
      <c r="C1642" s="3">
        <v>0.23749999999563443</v>
      </c>
      <c r="E1642" s="4" t="s">
        <v>2105</v>
      </c>
      <c r="F1642">
        <v>55</v>
      </c>
      <c r="H1642" t="s">
        <v>2468</v>
      </c>
      <c r="I1642" s="1">
        <v>887.24999999999989</v>
      </c>
      <c r="J1642" s="5">
        <f t="shared" si="26"/>
        <v>7995696.6200000197</v>
      </c>
      <c r="K1642" s="6">
        <f>J1642/Table10[[#Totals],[Product Revenue]]</f>
        <v>0.92546456670103372</v>
      </c>
      <c r="L1642" t="str">
        <f>IF(Table10[[#This Row],[Cummuative %]]&lt;=0.8,"A",IF(Table10[[#This Row],[Cummuative %]]&lt;=0.95,"B","C"))</f>
        <v>B</v>
      </c>
    </row>
    <row r="1643" spans="1:12" x14ac:dyDescent="0.3">
      <c r="A1643" t="s">
        <v>380</v>
      </c>
      <c r="B1643" s="2">
        <v>40520.663888888892</v>
      </c>
      <c r="C1643" s="3">
        <v>1.1701388888832298</v>
      </c>
      <c r="E1643" s="4" t="s">
        <v>2469</v>
      </c>
      <c r="F1643">
        <v>55</v>
      </c>
      <c r="H1643" t="s">
        <v>1455</v>
      </c>
      <c r="I1643" s="1">
        <v>886.55000000000007</v>
      </c>
      <c r="J1643" s="5">
        <f t="shared" si="26"/>
        <v>7996583.1700000195</v>
      </c>
      <c r="K1643" s="6">
        <f>J1643/Table10[[#Totals],[Product Revenue]]</f>
        <v>0.92556718072587751</v>
      </c>
      <c r="L1643" t="str">
        <f>IF(Table10[[#This Row],[Cummuative %]]&lt;=0.8,"A",IF(Table10[[#This Row],[Cummuative %]]&lt;=0.95,"B","C"))</f>
        <v>B</v>
      </c>
    </row>
    <row r="1644" spans="1:12" x14ac:dyDescent="0.3">
      <c r="A1644" t="s">
        <v>149</v>
      </c>
      <c r="B1644" s="2">
        <v>40521.53402777778</v>
      </c>
      <c r="C1644" s="3">
        <v>0.29999999999563443</v>
      </c>
      <c r="E1644" s="4" t="s">
        <v>2470</v>
      </c>
      <c r="F1644">
        <v>55</v>
      </c>
      <c r="H1644" t="s">
        <v>2252</v>
      </c>
      <c r="I1644" s="1">
        <v>885.59999999999957</v>
      </c>
      <c r="J1644" s="5">
        <f t="shared" si="26"/>
        <v>7997468.7700000191</v>
      </c>
      <c r="K1644" s="6">
        <f>J1644/Table10[[#Totals],[Product Revenue]]</f>
        <v>0.92566968479265521</v>
      </c>
      <c r="L1644" t="str">
        <f>IF(Table10[[#This Row],[Cummuative %]]&lt;=0.8,"A",IF(Table10[[#This Row],[Cummuative %]]&lt;=0.95,"B","C"))</f>
        <v>B</v>
      </c>
    </row>
    <row r="1645" spans="1:12" x14ac:dyDescent="0.3">
      <c r="A1645" t="s">
        <v>1653</v>
      </c>
      <c r="B1645" s="2">
        <v>40521.477777777778</v>
      </c>
      <c r="C1645" s="3">
        <v>0.35624999999708962</v>
      </c>
      <c r="E1645" s="4" t="s">
        <v>2471</v>
      </c>
      <c r="F1645">
        <v>55</v>
      </c>
      <c r="H1645" t="s">
        <v>1869</v>
      </c>
      <c r="I1645" s="1">
        <v>885.06</v>
      </c>
      <c r="J1645" s="5">
        <f t="shared" si="26"/>
        <v>7998353.8300000187</v>
      </c>
      <c r="K1645" s="6">
        <f>J1645/Table10[[#Totals],[Product Revenue]]</f>
        <v>0.92577212635695305</v>
      </c>
      <c r="L1645" t="str">
        <f>IF(Table10[[#This Row],[Cummuative %]]&lt;=0.8,"A",IF(Table10[[#This Row],[Cummuative %]]&lt;=0.95,"B","C"))</f>
        <v>B</v>
      </c>
    </row>
    <row r="1646" spans="1:12" x14ac:dyDescent="0.3">
      <c r="A1646" t="s">
        <v>1676</v>
      </c>
      <c r="B1646" s="2">
        <v>40521.477777777778</v>
      </c>
      <c r="C1646" s="3">
        <v>0.35624999999708962</v>
      </c>
      <c r="E1646" s="4" t="s">
        <v>2441</v>
      </c>
      <c r="F1646">
        <v>55</v>
      </c>
      <c r="H1646" t="s">
        <v>2380</v>
      </c>
      <c r="I1646" s="1">
        <v>881.8499999999998</v>
      </c>
      <c r="J1646" s="5">
        <f t="shared" si="26"/>
        <v>7999235.6800000183</v>
      </c>
      <c r="K1646" s="6">
        <f>J1646/Table10[[#Totals],[Product Revenue]]</f>
        <v>0.92587419637873247</v>
      </c>
      <c r="L1646" t="str">
        <f>IF(Table10[[#This Row],[Cummuative %]]&lt;=0.8,"A",IF(Table10[[#This Row],[Cummuative %]]&lt;=0.95,"B","C"))</f>
        <v>B</v>
      </c>
    </row>
    <row r="1647" spans="1:12" x14ac:dyDescent="0.3">
      <c r="A1647" t="s">
        <v>1680</v>
      </c>
      <c r="B1647" s="2">
        <v>40520.388888888891</v>
      </c>
      <c r="C1647" s="3">
        <v>1.445138888884685</v>
      </c>
      <c r="E1647" s="4" t="s">
        <v>2377</v>
      </c>
      <c r="F1647">
        <v>55</v>
      </c>
      <c r="H1647" t="s">
        <v>2472</v>
      </c>
      <c r="I1647" s="1">
        <v>880.5</v>
      </c>
      <c r="J1647" s="5">
        <f t="shared" si="26"/>
        <v>8000116.1800000183</v>
      </c>
      <c r="K1647" s="6">
        <f>J1647/Table10[[#Totals],[Product Revenue]]</f>
        <v>0.92597611014431258</v>
      </c>
      <c r="L1647" t="str">
        <f>IF(Table10[[#This Row],[Cummuative %]]&lt;=0.8,"A",IF(Table10[[#This Row],[Cummuative %]]&lt;=0.95,"B","C"))</f>
        <v>B</v>
      </c>
    </row>
    <row r="1648" spans="1:12" x14ac:dyDescent="0.3">
      <c r="A1648" t="s">
        <v>1849</v>
      </c>
      <c r="B1648" s="2">
        <v>40518.504166666666</v>
      </c>
      <c r="C1648" s="3">
        <v>3.3298611111094942</v>
      </c>
      <c r="E1648" s="4" t="s">
        <v>2437</v>
      </c>
      <c r="F1648">
        <v>55</v>
      </c>
      <c r="H1648" t="s">
        <v>634</v>
      </c>
      <c r="I1648" s="1">
        <v>878.69999999999936</v>
      </c>
      <c r="J1648" s="5">
        <f t="shared" si="26"/>
        <v>8000994.8800000185</v>
      </c>
      <c r="K1648" s="6">
        <f>J1648/Table10[[#Totals],[Product Revenue]]</f>
        <v>0.92607781556829349</v>
      </c>
      <c r="L1648" t="str">
        <f>IF(Table10[[#This Row],[Cummuative %]]&lt;=0.8,"A",IF(Table10[[#This Row],[Cummuative %]]&lt;=0.95,"B","C"))</f>
        <v>B</v>
      </c>
    </row>
    <row r="1649" spans="1:12" x14ac:dyDescent="0.3">
      <c r="A1649" t="s">
        <v>524</v>
      </c>
      <c r="B1649" s="2">
        <v>40521.581250000003</v>
      </c>
      <c r="C1649" s="3">
        <v>0.25277777777228039</v>
      </c>
      <c r="E1649" s="4" t="s">
        <v>2473</v>
      </c>
      <c r="F1649">
        <v>55</v>
      </c>
      <c r="H1649" t="s">
        <v>2474</v>
      </c>
      <c r="I1649" s="1">
        <v>877.80000000000007</v>
      </c>
      <c r="J1649" s="5">
        <f t="shared" si="26"/>
        <v>8001872.6800000183</v>
      </c>
      <c r="K1649" s="6">
        <f>J1649/Table10[[#Totals],[Product Revenue]]</f>
        <v>0.92617941682147487</v>
      </c>
      <c r="L1649" t="str">
        <f>IF(Table10[[#This Row],[Cummuative %]]&lt;=0.8,"A",IF(Table10[[#This Row],[Cummuative %]]&lt;=0.95,"B","C"))</f>
        <v>B</v>
      </c>
    </row>
    <row r="1650" spans="1:12" x14ac:dyDescent="0.3">
      <c r="A1650" t="s">
        <v>1030</v>
      </c>
      <c r="B1650" s="2">
        <v>40521.581250000003</v>
      </c>
      <c r="C1650" s="3">
        <v>0.25277777777228039</v>
      </c>
      <c r="E1650" s="4" t="s">
        <v>2076</v>
      </c>
      <c r="F1650">
        <v>55</v>
      </c>
      <c r="H1650" t="s">
        <v>2350</v>
      </c>
      <c r="I1650" s="1">
        <v>877.20000000000073</v>
      </c>
      <c r="J1650" s="5">
        <f t="shared" si="26"/>
        <v>8002749.8800000185</v>
      </c>
      <c r="K1650" s="6">
        <f>J1650/Table10[[#Totals],[Product Revenue]]</f>
        <v>0.92628094862745658</v>
      </c>
      <c r="L1650" t="str">
        <f>IF(Table10[[#This Row],[Cummuative %]]&lt;=0.8,"A",IF(Table10[[#This Row],[Cummuative %]]&lt;=0.95,"B","C"))</f>
        <v>B</v>
      </c>
    </row>
    <row r="1651" spans="1:12" x14ac:dyDescent="0.3">
      <c r="A1651" t="s">
        <v>973</v>
      </c>
      <c r="B1651" s="2">
        <v>40518.538194444445</v>
      </c>
      <c r="C1651" s="3">
        <v>3.2958333333299379</v>
      </c>
      <c r="E1651" s="4" t="s">
        <v>1294</v>
      </c>
      <c r="F1651">
        <v>55</v>
      </c>
      <c r="H1651" t="s">
        <v>2007</v>
      </c>
      <c r="I1651" s="1">
        <v>874.8000000000003</v>
      </c>
      <c r="J1651" s="5">
        <f t="shared" si="26"/>
        <v>8003624.6800000183</v>
      </c>
      <c r="K1651" s="6">
        <f>J1651/Table10[[#Totals],[Product Revenue]]</f>
        <v>0.92638220264463944</v>
      </c>
      <c r="L1651" t="str">
        <f>IF(Table10[[#This Row],[Cummuative %]]&lt;=0.8,"A",IF(Table10[[#This Row],[Cummuative %]]&lt;=0.95,"B","C"))</f>
        <v>B</v>
      </c>
    </row>
    <row r="1652" spans="1:12" x14ac:dyDescent="0.3">
      <c r="A1652" t="s">
        <v>469</v>
      </c>
      <c r="B1652" s="2">
        <v>40520.69027777778</v>
      </c>
      <c r="C1652" s="3">
        <v>1.1437499999956344</v>
      </c>
      <c r="E1652" s="4" t="s">
        <v>1690</v>
      </c>
      <c r="F1652">
        <v>55</v>
      </c>
      <c r="H1652" t="s">
        <v>1345</v>
      </c>
      <c r="I1652" s="1">
        <v>874.8000000000003</v>
      </c>
      <c r="J1652" s="5">
        <f t="shared" si="26"/>
        <v>8004499.4800000181</v>
      </c>
      <c r="K1652" s="6">
        <f>J1652/Table10[[#Totals],[Product Revenue]]</f>
        <v>0.92648345666182219</v>
      </c>
      <c r="L1652" t="str">
        <f>IF(Table10[[#This Row],[Cummuative %]]&lt;=0.8,"A",IF(Table10[[#This Row],[Cummuative %]]&lt;=0.95,"B","C"))</f>
        <v>B</v>
      </c>
    </row>
    <row r="1653" spans="1:12" x14ac:dyDescent="0.3">
      <c r="A1653" t="s">
        <v>601</v>
      </c>
      <c r="B1653" s="2">
        <v>40521.727083333331</v>
      </c>
      <c r="C1653" s="3">
        <v>0.10694444444379769</v>
      </c>
      <c r="E1653" s="4" t="s">
        <v>147</v>
      </c>
      <c r="F1653">
        <v>55</v>
      </c>
      <c r="H1653" t="s">
        <v>650</v>
      </c>
      <c r="I1653" s="1">
        <v>873.59999999999911</v>
      </c>
      <c r="J1653" s="5">
        <f t="shared" si="26"/>
        <v>8005373.0800000178</v>
      </c>
      <c r="K1653" s="6">
        <f>J1653/Table10[[#Totals],[Product Revenue]]</f>
        <v>0.92658457178460552</v>
      </c>
      <c r="L1653" t="str">
        <f>IF(Table10[[#This Row],[Cummuative %]]&lt;=0.8,"A",IF(Table10[[#This Row],[Cummuative %]]&lt;=0.95,"B","C"))</f>
        <v>B</v>
      </c>
    </row>
    <row r="1654" spans="1:12" x14ac:dyDescent="0.3">
      <c r="A1654" t="s">
        <v>93</v>
      </c>
      <c r="B1654" s="2">
        <v>40521.811111111114</v>
      </c>
      <c r="C1654" s="3">
        <v>2.2916666661330964E-2</v>
      </c>
      <c r="E1654" s="4" t="s">
        <v>80</v>
      </c>
      <c r="F1654">
        <v>55</v>
      </c>
      <c r="H1654" t="s">
        <v>2310</v>
      </c>
      <c r="I1654" s="1">
        <v>872.25000000000023</v>
      </c>
      <c r="J1654" s="5">
        <f t="shared" si="26"/>
        <v>8006245.3300000178</v>
      </c>
      <c r="K1654" s="6">
        <f>J1654/Table10[[#Totals],[Product Revenue]]</f>
        <v>0.92668553065118953</v>
      </c>
      <c r="L1654" t="str">
        <f>IF(Table10[[#This Row],[Cummuative %]]&lt;=0.8,"A",IF(Table10[[#This Row],[Cummuative %]]&lt;=0.95,"B","C"))</f>
        <v>B</v>
      </c>
    </row>
    <row r="1655" spans="1:12" x14ac:dyDescent="0.3">
      <c r="A1655" t="s">
        <v>56</v>
      </c>
      <c r="B1655" s="2">
        <v>40521.811111111114</v>
      </c>
      <c r="C1655" s="3">
        <v>2.2916666661330964E-2</v>
      </c>
      <c r="E1655" s="4" t="s">
        <v>1031</v>
      </c>
      <c r="F1655">
        <v>55</v>
      </c>
      <c r="H1655" t="s">
        <v>2314</v>
      </c>
      <c r="I1655" s="1">
        <v>872.10000000000036</v>
      </c>
      <c r="J1655" s="5">
        <f t="shared" si="26"/>
        <v>8007117.4300000174</v>
      </c>
      <c r="K1655" s="6">
        <f>J1655/Table10[[#Totals],[Product Revenue]]</f>
        <v>0.92678647215597365</v>
      </c>
      <c r="L1655" t="str">
        <f>IF(Table10[[#This Row],[Cummuative %]]&lt;=0.8,"A",IF(Table10[[#This Row],[Cummuative %]]&lt;=0.95,"B","C"))</f>
        <v>B</v>
      </c>
    </row>
    <row r="1656" spans="1:12" x14ac:dyDescent="0.3">
      <c r="A1656" t="s">
        <v>2361</v>
      </c>
      <c r="B1656" s="2">
        <v>40520.636805555558</v>
      </c>
      <c r="C1656" s="3">
        <v>1.1972222222175333</v>
      </c>
      <c r="E1656" s="4" t="s">
        <v>2475</v>
      </c>
      <c r="F1656">
        <v>54</v>
      </c>
      <c r="H1656" t="s">
        <v>2476</v>
      </c>
      <c r="I1656" s="1">
        <v>871.4</v>
      </c>
      <c r="J1656" s="5">
        <f t="shared" si="26"/>
        <v>8007988.8300000178</v>
      </c>
      <c r="K1656" s="6">
        <f>J1656/Table10[[#Totals],[Product Revenue]]</f>
        <v>0.92688733263902479</v>
      </c>
      <c r="L1656" t="str">
        <f>IF(Table10[[#This Row],[Cummuative %]]&lt;=0.8,"A",IF(Table10[[#This Row],[Cummuative %]]&lt;=0.95,"B","C"))</f>
        <v>B</v>
      </c>
    </row>
    <row r="1657" spans="1:12" x14ac:dyDescent="0.3">
      <c r="A1657" t="s">
        <v>1281</v>
      </c>
      <c r="B1657" s="2">
        <v>40521.419444444444</v>
      </c>
      <c r="C1657" s="3">
        <v>0.41458333333139308</v>
      </c>
      <c r="E1657" s="4" t="s">
        <v>2477</v>
      </c>
      <c r="F1657">
        <v>54</v>
      </c>
      <c r="H1657" t="s">
        <v>648</v>
      </c>
      <c r="I1657" s="1">
        <v>871.04999999999893</v>
      </c>
      <c r="J1657" s="5">
        <f t="shared" si="26"/>
        <v>8008859.8800000176</v>
      </c>
      <c r="K1657" s="6">
        <f>J1657/Table10[[#Totals],[Product Revenue]]</f>
        <v>0.92698815261120937</v>
      </c>
      <c r="L1657" t="str">
        <f>IF(Table10[[#This Row],[Cummuative %]]&lt;=0.8,"A",IF(Table10[[#This Row],[Cummuative %]]&lt;=0.95,"B","C"))</f>
        <v>B</v>
      </c>
    </row>
    <row r="1658" spans="1:12" x14ac:dyDescent="0.3">
      <c r="A1658" t="s">
        <v>2098</v>
      </c>
      <c r="B1658" s="2">
        <v>40520.609722222223</v>
      </c>
      <c r="C1658" s="3">
        <v>1.2243055555518367</v>
      </c>
      <c r="E1658" s="4" t="s">
        <v>2417</v>
      </c>
      <c r="F1658">
        <v>54</v>
      </c>
      <c r="H1658" t="s">
        <v>820</v>
      </c>
      <c r="I1658" s="1">
        <v>870.59999999999991</v>
      </c>
      <c r="J1658" s="5">
        <f t="shared" si="26"/>
        <v>8009730.4800000172</v>
      </c>
      <c r="K1658" s="6">
        <f>J1658/Table10[[#Totals],[Product Revenue]]</f>
        <v>0.92708892049799407</v>
      </c>
      <c r="L1658" t="str">
        <f>IF(Table10[[#This Row],[Cummuative %]]&lt;=0.8,"A",IF(Table10[[#This Row],[Cummuative %]]&lt;=0.95,"B","C"))</f>
        <v>B</v>
      </c>
    </row>
    <row r="1659" spans="1:12" x14ac:dyDescent="0.3">
      <c r="A1659" t="s">
        <v>1466</v>
      </c>
      <c r="B1659" s="2">
        <v>40521.813888888886</v>
      </c>
      <c r="C1659" s="3">
        <v>2.0138888889050577E-2</v>
      </c>
      <c r="E1659" s="4" t="s">
        <v>2478</v>
      </c>
      <c r="F1659">
        <v>54</v>
      </c>
      <c r="H1659" t="s">
        <v>2479</v>
      </c>
      <c r="I1659" s="1">
        <v>870.3</v>
      </c>
      <c r="J1659" s="5">
        <f t="shared" si="26"/>
        <v>8010600.780000017</v>
      </c>
      <c r="K1659" s="6">
        <f>J1659/Table10[[#Totals],[Product Revenue]]</f>
        <v>0.92718965366117911</v>
      </c>
      <c r="L1659" t="str">
        <f>IF(Table10[[#This Row],[Cummuative %]]&lt;=0.8,"A",IF(Table10[[#This Row],[Cummuative %]]&lt;=0.95,"B","C"))</f>
        <v>B</v>
      </c>
    </row>
    <row r="1660" spans="1:12" x14ac:dyDescent="0.3">
      <c r="A1660" t="s">
        <v>1922</v>
      </c>
      <c r="B1660" s="2">
        <v>40519.561805555553</v>
      </c>
      <c r="C1660" s="3">
        <v>2.2722222222218988</v>
      </c>
      <c r="E1660" s="4" t="s">
        <v>2480</v>
      </c>
      <c r="F1660">
        <v>54</v>
      </c>
      <c r="H1660" t="s">
        <v>2294</v>
      </c>
      <c r="I1660" s="1">
        <v>868.2</v>
      </c>
      <c r="J1660" s="5">
        <f t="shared" si="26"/>
        <v>8011468.9800000172</v>
      </c>
      <c r="K1660" s="6">
        <f>J1660/Table10[[#Totals],[Product Revenue]]</f>
        <v>0.92729014375916508</v>
      </c>
      <c r="L1660" t="str">
        <f>IF(Table10[[#This Row],[Cummuative %]]&lt;=0.8,"A",IF(Table10[[#This Row],[Cummuative %]]&lt;=0.95,"B","C"))</f>
        <v>B</v>
      </c>
    </row>
    <row r="1661" spans="1:12" x14ac:dyDescent="0.3">
      <c r="A1661" t="s">
        <v>1865</v>
      </c>
      <c r="B1661" s="2">
        <v>40518.523611111108</v>
      </c>
      <c r="C1661" s="3">
        <v>3.3104166666671517</v>
      </c>
      <c r="E1661" s="4" t="s">
        <v>2481</v>
      </c>
      <c r="F1661">
        <v>54</v>
      </c>
      <c r="H1661" t="s">
        <v>318</v>
      </c>
      <c r="I1661" s="1">
        <v>867.55000000000064</v>
      </c>
      <c r="J1661" s="5">
        <f t="shared" si="26"/>
        <v>8012336.530000017</v>
      </c>
      <c r="K1661" s="6">
        <f>J1661/Table10[[#Totals],[Product Revenue]]</f>
        <v>0.9273905586226846</v>
      </c>
      <c r="L1661" t="str">
        <f>IF(Table10[[#This Row],[Cummuative %]]&lt;=0.8,"A",IF(Table10[[#This Row],[Cummuative %]]&lt;=0.95,"B","C"))</f>
        <v>B</v>
      </c>
    </row>
    <row r="1662" spans="1:12" x14ac:dyDescent="0.3">
      <c r="A1662" t="s">
        <v>1870</v>
      </c>
      <c r="B1662" s="2">
        <v>40517.536805555559</v>
      </c>
      <c r="C1662" s="3">
        <v>4.2972222222160781</v>
      </c>
      <c r="E1662" s="4" t="s">
        <v>2482</v>
      </c>
      <c r="F1662">
        <v>54</v>
      </c>
      <c r="H1662" t="s">
        <v>1616</v>
      </c>
      <c r="I1662" s="1">
        <v>867.30000000000155</v>
      </c>
      <c r="J1662" s="5">
        <f t="shared" si="26"/>
        <v>8013203.8300000168</v>
      </c>
      <c r="K1662" s="6">
        <f>J1662/Table10[[#Totals],[Product Revenue]]</f>
        <v>0.92749094454987102</v>
      </c>
      <c r="L1662" t="str">
        <f>IF(Table10[[#This Row],[Cummuative %]]&lt;=0.8,"A",IF(Table10[[#This Row],[Cummuative %]]&lt;=0.95,"B","C"))</f>
        <v>B</v>
      </c>
    </row>
    <row r="1663" spans="1:12" x14ac:dyDescent="0.3">
      <c r="A1663" t="s">
        <v>1646</v>
      </c>
      <c r="B1663" s="2">
        <v>40517.492361111108</v>
      </c>
      <c r="C1663" s="3">
        <v>4.3416666666671517</v>
      </c>
      <c r="E1663" s="4" t="s">
        <v>2430</v>
      </c>
      <c r="F1663">
        <v>54</v>
      </c>
      <c r="H1663" t="s">
        <v>2454</v>
      </c>
      <c r="I1663" s="1">
        <v>866.3</v>
      </c>
      <c r="J1663" s="5">
        <f t="shared" si="26"/>
        <v>8014070.1300000167</v>
      </c>
      <c r="K1663" s="6">
        <f>J1663/Table10[[#Totals],[Product Revenue]]</f>
        <v>0.92759121473172457</v>
      </c>
      <c r="L1663" t="str">
        <f>IF(Table10[[#This Row],[Cummuative %]]&lt;=0.8,"A",IF(Table10[[#This Row],[Cummuative %]]&lt;=0.95,"B","C"))</f>
        <v>B</v>
      </c>
    </row>
    <row r="1664" spans="1:12" x14ac:dyDescent="0.3">
      <c r="A1664" t="s">
        <v>2012</v>
      </c>
      <c r="B1664" s="2">
        <v>40517.492361111108</v>
      </c>
      <c r="C1664" s="3">
        <v>4.3416666666671517</v>
      </c>
      <c r="E1664" s="4" t="s">
        <v>1761</v>
      </c>
      <c r="F1664">
        <v>54</v>
      </c>
      <c r="H1664" t="s">
        <v>2165</v>
      </c>
      <c r="I1664" s="1">
        <v>866</v>
      </c>
      <c r="J1664" s="5">
        <f t="shared" si="26"/>
        <v>8014936.1300000167</v>
      </c>
      <c r="K1664" s="6">
        <f>J1664/Table10[[#Totals],[Product Revenue]]</f>
        <v>0.92769145018997823</v>
      </c>
      <c r="L1664" t="str">
        <f>IF(Table10[[#This Row],[Cummuative %]]&lt;=0.8,"A",IF(Table10[[#This Row],[Cummuative %]]&lt;=0.95,"B","C"))</f>
        <v>B</v>
      </c>
    </row>
    <row r="1665" spans="1:12" x14ac:dyDescent="0.3">
      <c r="A1665" t="s">
        <v>1270</v>
      </c>
      <c r="B1665" s="2">
        <v>40521.556250000001</v>
      </c>
      <c r="C1665" s="3">
        <v>0.27777777777373558</v>
      </c>
      <c r="E1665" s="4" t="s">
        <v>1406</v>
      </c>
      <c r="F1665">
        <v>54</v>
      </c>
      <c r="H1665" t="s">
        <v>2238</v>
      </c>
      <c r="I1665" s="1">
        <v>863.60000000000025</v>
      </c>
      <c r="J1665" s="5">
        <f t="shared" si="26"/>
        <v>8015799.7300000163</v>
      </c>
      <c r="K1665" s="6">
        <f>J1665/Table10[[#Totals],[Product Revenue]]</f>
        <v>0.92779140785943293</v>
      </c>
      <c r="L1665" t="str">
        <f>IF(Table10[[#This Row],[Cummuative %]]&lt;=0.8,"A",IF(Table10[[#This Row],[Cummuative %]]&lt;=0.95,"B","C"))</f>
        <v>B</v>
      </c>
    </row>
    <row r="1666" spans="1:12" x14ac:dyDescent="0.3">
      <c r="A1666" t="s">
        <v>2147</v>
      </c>
      <c r="B1666" s="2">
        <v>40519.604166666664</v>
      </c>
      <c r="C1666" s="3">
        <v>2.2298611111109494</v>
      </c>
      <c r="E1666" s="4" t="s">
        <v>1861</v>
      </c>
      <c r="F1666">
        <v>54</v>
      </c>
      <c r="H1666" t="s">
        <v>1361</v>
      </c>
      <c r="I1666" s="1">
        <v>862.5</v>
      </c>
      <c r="J1666" s="5">
        <f t="shared" si="26"/>
        <v>8016662.2300000163</v>
      </c>
      <c r="K1666" s="6">
        <f>J1666/Table10[[#Totals],[Product Revenue]]</f>
        <v>0.92789123820902164</v>
      </c>
      <c r="L1666" t="str">
        <f>IF(Table10[[#This Row],[Cummuative %]]&lt;=0.8,"A",IF(Table10[[#This Row],[Cummuative %]]&lt;=0.95,"B","C"))</f>
        <v>B</v>
      </c>
    </row>
    <row r="1667" spans="1:12" x14ac:dyDescent="0.3">
      <c r="A1667" t="s">
        <v>1480</v>
      </c>
      <c r="B1667" s="2">
        <v>40521.56527777778</v>
      </c>
      <c r="C1667" s="3">
        <v>0.26874999999563443</v>
      </c>
      <c r="E1667" s="4" t="s">
        <v>1671</v>
      </c>
      <c r="F1667">
        <v>54</v>
      </c>
      <c r="H1667" t="s">
        <v>2254</v>
      </c>
      <c r="I1667" s="1">
        <v>862.40000000000032</v>
      </c>
      <c r="J1667" s="5">
        <f t="shared" si="26"/>
        <v>8017524.6300000167</v>
      </c>
      <c r="K1667" s="6">
        <f>J1667/Table10[[#Totals],[Product Revenue]]</f>
        <v>0.92799105698407713</v>
      </c>
      <c r="L1667" t="str">
        <f>IF(Table10[[#This Row],[Cummuative %]]&lt;=0.8,"A",IF(Table10[[#This Row],[Cummuative %]]&lt;=0.95,"B","C"))</f>
        <v>B</v>
      </c>
    </row>
    <row r="1668" spans="1:12" x14ac:dyDescent="0.3">
      <c r="A1668" t="s">
        <v>1368</v>
      </c>
      <c r="B1668" s="2">
        <v>40520.578472222223</v>
      </c>
      <c r="C1668" s="3">
        <v>1.2555555555518367</v>
      </c>
      <c r="E1668" s="4" t="s">
        <v>1561</v>
      </c>
      <c r="F1668">
        <v>54</v>
      </c>
      <c r="H1668" t="s">
        <v>2383</v>
      </c>
      <c r="I1668" s="1">
        <v>859.28000000000065</v>
      </c>
      <c r="J1668" s="5">
        <f t="shared" si="26"/>
        <v>8018383.9100000169</v>
      </c>
      <c r="K1668" s="6">
        <f>J1668/Table10[[#Totals],[Product Revenue]]</f>
        <v>0.92809051463369396</v>
      </c>
      <c r="L1668" t="str">
        <f>IF(Table10[[#This Row],[Cummuative %]]&lt;=0.8,"A",IF(Table10[[#This Row],[Cummuative %]]&lt;=0.95,"B","C"))</f>
        <v>B</v>
      </c>
    </row>
    <row r="1669" spans="1:12" x14ac:dyDescent="0.3">
      <c r="A1669" t="s">
        <v>713</v>
      </c>
      <c r="B1669" s="2">
        <v>40520.636111111111</v>
      </c>
      <c r="C1669" s="3">
        <v>1.1979166666642413</v>
      </c>
      <c r="E1669" s="4" t="s">
        <v>2483</v>
      </c>
      <c r="F1669">
        <v>53</v>
      </c>
      <c r="H1669" t="s">
        <v>2050</v>
      </c>
      <c r="I1669" s="1">
        <v>858.6</v>
      </c>
      <c r="J1669" s="5">
        <f t="shared" si="26"/>
        <v>8019242.5100000165</v>
      </c>
      <c r="K1669" s="6">
        <f>J1669/Table10[[#Totals],[Product Revenue]]</f>
        <v>0.92818989357648451</v>
      </c>
      <c r="L1669" t="str">
        <f>IF(Table10[[#This Row],[Cummuative %]]&lt;=0.8,"A",IF(Table10[[#This Row],[Cummuative %]]&lt;=0.95,"B","C"))</f>
        <v>B</v>
      </c>
    </row>
    <row r="1670" spans="1:12" x14ac:dyDescent="0.3">
      <c r="A1670" t="s">
        <v>2484</v>
      </c>
      <c r="B1670" s="2">
        <v>40518.504166666666</v>
      </c>
      <c r="C1670" s="3">
        <v>3.3298611111094942</v>
      </c>
      <c r="E1670" s="4" t="s">
        <v>2439</v>
      </c>
      <c r="F1670">
        <v>53</v>
      </c>
      <c r="H1670" t="s">
        <v>2485</v>
      </c>
      <c r="I1670" s="1">
        <v>855.31</v>
      </c>
      <c r="J1670" s="5">
        <f t="shared" si="26"/>
        <v>8020097.8200000161</v>
      </c>
      <c r="K1670" s="6">
        <f>J1670/Table10[[#Totals],[Product Revenue]]</f>
        <v>0.92828889171712992</v>
      </c>
      <c r="L1670" t="str">
        <f>IF(Table10[[#This Row],[Cummuative %]]&lt;=0.8,"A",IF(Table10[[#This Row],[Cummuative %]]&lt;=0.95,"B","C"))</f>
        <v>B</v>
      </c>
    </row>
    <row r="1671" spans="1:12" x14ac:dyDescent="0.3">
      <c r="A1671" t="s">
        <v>418</v>
      </c>
      <c r="B1671" s="2">
        <v>40520.674305555556</v>
      </c>
      <c r="C1671" s="3">
        <v>1.1597222222189885</v>
      </c>
      <c r="E1671" s="4" t="s">
        <v>2486</v>
      </c>
      <c r="F1671">
        <v>53</v>
      </c>
      <c r="H1671" t="s">
        <v>1392</v>
      </c>
      <c r="I1671" s="1">
        <v>854.55000000000007</v>
      </c>
      <c r="J1671" s="5">
        <f t="shared" si="26"/>
        <v>8020952.3700000159</v>
      </c>
      <c r="K1671" s="6">
        <f>J1671/Table10[[#Totals],[Product Revenue]]</f>
        <v>0.92838780189132231</v>
      </c>
      <c r="L1671" t="str">
        <f>IF(Table10[[#This Row],[Cummuative %]]&lt;=0.8,"A",IF(Table10[[#This Row],[Cummuative %]]&lt;=0.95,"B","C"))</f>
        <v>B</v>
      </c>
    </row>
    <row r="1672" spans="1:12" x14ac:dyDescent="0.3">
      <c r="A1672" t="s">
        <v>568</v>
      </c>
      <c r="B1672" s="2">
        <v>40521.602083333331</v>
      </c>
      <c r="C1672" s="3">
        <v>0.23194444444379769</v>
      </c>
      <c r="E1672" s="4" t="s">
        <v>2487</v>
      </c>
      <c r="F1672">
        <v>53</v>
      </c>
      <c r="H1672" t="s">
        <v>2202</v>
      </c>
      <c r="I1672" s="1">
        <v>854.35</v>
      </c>
      <c r="J1672" s="5">
        <f t="shared" ref="J1672:J1735" si="27">J1671+I1672</f>
        <v>8021806.7200000156</v>
      </c>
      <c r="K1672" s="6">
        <f>J1672/Table10[[#Totals],[Product Revenue]]</f>
        <v>0.92848668891644826</v>
      </c>
      <c r="L1672" t="str">
        <f>IF(Table10[[#This Row],[Cummuative %]]&lt;=0.8,"A",IF(Table10[[#This Row],[Cummuative %]]&lt;=0.95,"B","C"))</f>
        <v>B</v>
      </c>
    </row>
    <row r="1673" spans="1:12" x14ac:dyDescent="0.3">
      <c r="A1673" t="s">
        <v>736</v>
      </c>
      <c r="B1673" s="2">
        <v>40520.700694444444</v>
      </c>
      <c r="C1673" s="3">
        <v>1.1333333333313931</v>
      </c>
      <c r="E1673" s="4" t="s">
        <v>2488</v>
      </c>
      <c r="F1673">
        <v>53</v>
      </c>
      <c r="H1673" t="s">
        <v>2269</v>
      </c>
      <c r="I1673" s="1">
        <v>852.55000000000075</v>
      </c>
      <c r="J1673" s="5">
        <f t="shared" si="27"/>
        <v>8022659.2700000154</v>
      </c>
      <c r="K1673" s="6">
        <f>J1673/Table10[[#Totals],[Product Revenue]]</f>
        <v>0.92858536759997501</v>
      </c>
      <c r="L1673" t="str">
        <f>IF(Table10[[#This Row],[Cummuative %]]&lt;=0.8,"A",IF(Table10[[#This Row],[Cummuative %]]&lt;=0.95,"B","C"))</f>
        <v>B</v>
      </c>
    </row>
    <row r="1674" spans="1:12" x14ac:dyDescent="0.3">
      <c r="A1674" t="s">
        <v>1465</v>
      </c>
      <c r="B1674" s="2">
        <v>40518.651388888888</v>
      </c>
      <c r="C1674" s="3">
        <v>3.1826388888875954</v>
      </c>
      <c r="E1674" s="4" t="s">
        <v>2489</v>
      </c>
      <c r="F1674">
        <v>53</v>
      </c>
      <c r="H1674" t="s">
        <v>2490</v>
      </c>
      <c r="I1674" s="1">
        <v>851.94999999999993</v>
      </c>
      <c r="J1674" s="5">
        <f t="shared" si="27"/>
        <v>8023511.2200000156</v>
      </c>
      <c r="K1674" s="6">
        <f>J1674/Table10[[#Totals],[Product Revenue]]</f>
        <v>0.92868397683630199</v>
      </c>
      <c r="L1674" t="str">
        <f>IF(Table10[[#This Row],[Cummuative %]]&lt;=0.8,"A",IF(Table10[[#This Row],[Cummuative %]]&lt;=0.95,"B","C"))</f>
        <v>B</v>
      </c>
    </row>
    <row r="1675" spans="1:12" x14ac:dyDescent="0.3">
      <c r="A1675" t="s">
        <v>339</v>
      </c>
      <c r="B1675" s="2">
        <v>40521.482638888891</v>
      </c>
      <c r="C1675" s="3">
        <v>0.351388888884685</v>
      </c>
      <c r="E1675" s="4" t="s">
        <v>2056</v>
      </c>
      <c r="F1675">
        <v>53</v>
      </c>
      <c r="H1675" t="s">
        <v>2353</v>
      </c>
      <c r="I1675" s="1">
        <v>851.25</v>
      </c>
      <c r="J1675" s="5">
        <f t="shared" si="27"/>
        <v>8024362.4700000156</v>
      </c>
      <c r="K1675" s="6">
        <f>J1675/Table10[[#Totals],[Product Revenue]]</f>
        <v>0.9287825050508961</v>
      </c>
      <c r="L1675" t="str">
        <f>IF(Table10[[#This Row],[Cummuative %]]&lt;=0.8,"A",IF(Table10[[#This Row],[Cummuative %]]&lt;=0.95,"B","C"))</f>
        <v>B</v>
      </c>
    </row>
    <row r="1676" spans="1:12" x14ac:dyDescent="0.3">
      <c r="A1676" t="s">
        <v>1273</v>
      </c>
      <c r="B1676" s="2">
        <v>40520.663888888892</v>
      </c>
      <c r="C1676" s="3">
        <v>1.1701388888832298</v>
      </c>
      <c r="E1676" s="4" t="s">
        <v>2491</v>
      </c>
      <c r="F1676">
        <v>53</v>
      </c>
      <c r="H1676" t="s">
        <v>962</v>
      </c>
      <c r="I1676" s="1">
        <v>851.23</v>
      </c>
      <c r="J1676" s="5">
        <f t="shared" si="27"/>
        <v>8025213.700000016</v>
      </c>
      <c r="K1676" s="6">
        <f>J1676/Table10[[#Totals],[Product Revenue]]</f>
        <v>0.9288810309505835</v>
      </c>
      <c r="L1676" t="str">
        <f>IF(Table10[[#This Row],[Cummuative %]]&lt;=0.8,"A",IF(Table10[[#This Row],[Cummuative %]]&lt;=0.95,"B","C"))</f>
        <v>B</v>
      </c>
    </row>
    <row r="1677" spans="1:12" x14ac:dyDescent="0.3">
      <c r="A1677" t="s">
        <v>1304</v>
      </c>
      <c r="B1677" s="2">
        <v>40521.621527777781</v>
      </c>
      <c r="C1677" s="3">
        <v>0.21249999999417923</v>
      </c>
      <c r="E1677" s="4" t="s">
        <v>1644</v>
      </c>
      <c r="F1677">
        <v>53</v>
      </c>
      <c r="H1677" t="s">
        <v>939</v>
      </c>
      <c r="I1677" s="1">
        <v>850.9</v>
      </c>
      <c r="J1677" s="5">
        <f t="shared" si="27"/>
        <v>8026064.6000000164</v>
      </c>
      <c r="K1677" s="6">
        <f>J1677/Table10[[#Totals],[Product Revenue]]</f>
        <v>0.92897951865431105</v>
      </c>
      <c r="L1677" t="str">
        <f>IF(Table10[[#This Row],[Cummuative %]]&lt;=0.8,"A",IF(Table10[[#This Row],[Cummuative %]]&lt;=0.95,"B","C"))</f>
        <v>B</v>
      </c>
    </row>
    <row r="1678" spans="1:12" x14ac:dyDescent="0.3">
      <c r="A1678" t="s">
        <v>1760</v>
      </c>
      <c r="B1678" s="2">
        <v>40521.442361111112</v>
      </c>
      <c r="C1678" s="3">
        <v>0.39166666666278616</v>
      </c>
      <c r="E1678" s="4" t="s">
        <v>2237</v>
      </c>
      <c r="F1678">
        <v>53</v>
      </c>
      <c r="H1678" t="s">
        <v>1888</v>
      </c>
      <c r="I1678" s="1">
        <v>849.50000000000045</v>
      </c>
      <c r="J1678" s="5">
        <f t="shared" si="27"/>
        <v>8026914.1000000164</v>
      </c>
      <c r="K1678" s="6">
        <f>J1678/Table10[[#Totals],[Product Revenue]]</f>
        <v>0.92907784431457263</v>
      </c>
      <c r="L1678" t="str">
        <f>IF(Table10[[#This Row],[Cummuative %]]&lt;=0.8,"A",IF(Table10[[#This Row],[Cummuative %]]&lt;=0.95,"B","C"))</f>
        <v>B</v>
      </c>
    </row>
    <row r="1679" spans="1:12" x14ac:dyDescent="0.3">
      <c r="A1679" t="s">
        <v>1961</v>
      </c>
      <c r="B1679" s="2">
        <v>40513.649305555555</v>
      </c>
      <c r="C1679" s="3">
        <v>8.1847222222204437</v>
      </c>
      <c r="E1679" s="4" t="s">
        <v>2184</v>
      </c>
      <c r="F1679">
        <v>53</v>
      </c>
      <c r="H1679" t="s">
        <v>1372</v>
      </c>
      <c r="I1679" s="1">
        <v>848.79999999999973</v>
      </c>
      <c r="J1679" s="5">
        <f t="shared" si="27"/>
        <v>8027762.9000000162</v>
      </c>
      <c r="K1679" s="6">
        <f>J1679/Table10[[#Totals],[Product Revenue]]</f>
        <v>0.92917608895310122</v>
      </c>
      <c r="L1679" t="str">
        <f>IF(Table10[[#This Row],[Cummuative %]]&lt;=0.8,"A",IF(Table10[[#This Row],[Cummuative %]]&lt;=0.95,"B","C"))</f>
        <v>B</v>
      </c>
    </row>
    <row r="1680" spans="1:12" x14ac:dyDescent="0.3">
      <c r="A1680" t="s">
        <v>1519</v>
      </c>
      <c r="B1680" s="2">
        <v>40521.621527777781</v>
      </c>
      <c r="C1680" s="3">
        <v>0.21249999999417923</v>
      </c>
      <c r="E1680" s="4" t="s">
        <v>2366</v>
      </c>
      <c r="F1680">
        <v>53</v>
      </c>
      <c r="H1680" t="s">
        <v>1426</v>
      </c>
      <c r="I1680" s="1">
        <v>848.35000000000014</v>
      </c>
      <c r="J1680" s="5">
        <f t="shared" si="27"/>
        <v>8028611.2500000158</v>
      </c>
      <c r="K1680" s="6">
        <f>J1680/Table10[[#Totals],[Product Revenue]]</f>
        <v>0.92927428150622993</v>
      </c>
      <c r="L1680" t="str">
        <f>IF(Table10[[#This Row],[Cummuative %]]&lt;=0.8,"A",IF(Table10[[#This Row],[Cummuative %]]&lt;=0.95,"B","C"))</f>
        <v>B</v>
      </c>
    </row>
    <row r="1681" spans="1:12" x14ac:dyDescent="0.3">
      <c r="A1681" t="s">
        <v>1079</v>
      </c>
      <c r="B1681" s="2">
        <v>40519.499305555553</v>
      </c>
      <c r="C1681" s="3">
        <v>2.3347222222218988</v>
      </c>
      <c r="E1681" s="4" t="s">
        <v>2302</v>
      </c>
      <c r="F1681">
        <v>53</v>
      </c>
      <c r="H1681" t="s">
        <v>743</v>
      </c>
      <c r="I1681" s="1">
        <v>843.75</v>
      </c>
      <c r="J1681" s="5">
        <f t="shared" si="27"/>
        <v>8029455.0000000158</v>
      </c>
      <c r="K1681" s="6">
        <f>J1681/Table10[[#Totals],[Product Revenue]]</f>
        <v>0.92937194163082748</v>
      </c>
      <c r="L1681" t="str">
        <f>IF(Table10[[#This Row],[Cummuative %]]&lt;=0.8,"A",IF(Table10[[#This Row],[Cummuative %]]&lt;=0.95,"B","C"))</f>
        <v>B</v>
      </c>
    </row>
    <row r="1682" spans="1:12" x14ac:dyDescent="0.3">
      <c r="A1682" t="s">
        <v>532</v>
      </c>
      <c r="B1682" s="2">
        <v>40519.499305555553</v>
      </c>
      <c r="C1682" s="3">
        <v>2.3347222222218988</v>
      </c>
      <c r="E1682" s="4" t="s">
        <v>2155</v>
      </c>
      <c r="F1682">
        <v>53</v>
      </c>
      <c r="H1682" t="s">
        <v>2285</v>
      </c>
      <c r="I1682" s="1">
        <v>843.74999999999977</v>
      </c>
      <c r="J1682" s="5">
        <f t="shared" si="27"/>
        <v>8030298.7500000158</v>
      </c>
      <c r="K1682" s="6">
        <f>J1682/Table10[[#Totals],[Product Revenue]]</f>
        <v>0.92946960175542515</v>
      </c>
      <c r="L1682" t="str">
        <f>IF(Table10[[#This Row],[Cummuative %]]&lt;=0.8,"A",IF(Table10[[#This Row],[Cummuative %]]&lt;=0.95,"B","C"))</f>
        <v>B</v>
      </c>
    </row>
    <row r="1683" spans="1:12" x14ac:dyDescent="0.3">
      <c r="A1683" t="s">
        <v>2045</v>
      </c>
      <c r="B1683" s="2">
        <v>40521.621527777781</v>
      </c>
      <c r="C1683" s="3">
        <v>0.21249999999417923</v>
      </c>
      <c r="E1683" s="4" t="s">
        <v>821</v>
      </c>
      <c r="F1683">
        <v>53</v>
      </c>
      <c r="H1683" t="s">
        <v>1139</v>
      </c>
      <c r="I1683" s="1">
        <v>841.53</v>
      </c>
      <c r="J1683" s="5">
        <f t="shared" si="27"/>
        <v>8031140.2800000161</v>
      </c>
      <c r="K1683" s="6">
        <f>J1683/Table10[[#Totals],[Product Revenue]]</f>
        <v>0.92956700492538391</v>
      </c>
      <c r="L1683" t="str">
        <f>IF(Table10[[#This Row],[Cummuative %]]&lt;=0.8,"A",IF(Table10[[#This Row],[Cummuative %]]&lt;=0.95,"B","C"))</f>
        <v>B</v>
      </c>
    </row>
    <row r="1684" spans="1:12" x14ac:dyDescent="0.3">
      <c r="A1684" t="s">
        <v>549</v>
      </c>
      <c r="B1684" s="2">
        <v>40521.673611111109</v>
      </c>
      <c r="C1684" s="3">
        <v>0.16041666666569654</v>
      </c>
      <c r="E1684" s="4" t="s">
        <v>645</v>
      </c>
      <c r="F1684">
        <v>53</v>
      </c>
      <c r="H1684" t="s">
        <v>2019</v>
      </c>
      <c r="I1684" s="1">
        <v>841.49999999999955</v>
      </c>
      <c r="J1684" s="5">
        <f t="shared" si="27"/>
        <v>8031981.7800000161</v>
      </c>
      <c r="K1684" s="6">
        <f>J1684/Table10[[#Totals],[Product Revenue]]</f>
        <v>0.9296644046229825</v>
      </c>
      <c r="L1684" t="str">
        <f>IF(Table10[[#This Row],[Cummuative %]]&lt;=0.8,"A",IF(Table10[[#This Row],[Cummuative %]]&lt;=0.95,"B","C"))</f>
        <v>B</v>
      </c>
    </row>
    <row r="1685" spans="1:12" x14ac:dyDescent="0.3">
      <c r="A1685" t="s">
        <v>575</v>
      </c>
      <c r="B1685" s="2">
        <v>40521.673611111109</v>
      </c>
      <c r="C1685" s="3">
        <v>0.16041666666569654</v>
      </c>
      <c r="E1685" s="4" t="s">
        <v>1059</v>
      </c>
      <c r="F1685">
        <v>52</v>
      </c>
      <c r="H1685" t="s">
        <v>2492</v>
      </c>
      <c r="I1685" s="1">
        <v>841.31000000000017</v>
      </c>
      <c r="J1685" s="5">
        <f t="shared" si="27"/>
        <v>8032823.0900000157</v>
      </c>
      <c r="K1685" s="6">
        <f>J1685/Table10[[#Totals],[Product Revenue]]</f>
        <v>0.929761782328968</v>
      </c>
      <c r="L1685" t="str">
        <f>IF(Table10[[#This Row],[Cummuative %]]&lt;=0.8,"A",IF(Table10[[#This Row],[Cummuative %]]&lt;=0.95,"B","C"))</f>
        <v>B</v>
      </c>
    </row>
    <row r="1686" spans="1:12" x14ac:dyDescent="0.3">
      <c r="A1686" t="s">
        <v>2193</v>
      </c>
      <c r="B1686" s="2">
        <v>40518.719444444447</v>
      </c>
      <c r="C1686" s="3">
        <v>3.1145833333284827</v>
      </c>
      <c r="E1686" s="4" t="s">
        <v>2493</v>
      </c>
      <c r="F1686">
        <v>52</v>
      </c>
      <c r="H1686" t="s">
        <v>2494</v>
      </c>
      <c r="I1686" s="1">
        <v>840.45000000000016</v>
      </c>
      <c r="J1686" s="5">
        <f t="shared" si="27"/>
        <v>8033663.5400000159</v>
      </c>
      <c r="K1686" s="6">
        <f>J1686/Table10[[#Totals],[Product Revenue]]</f>
        <v>0.92985906049396716</v>
      </c>
      <c r="L1686" t="str">
        <f>IF(Table10[[#This Row],[Cummuative %]]&lt;=0.8,"A",IF(Table10[[#This Row],[Cummuative %]]&lt;=0.95,"B","C"))</f>
        <v>B</v>
      </c>
    </row>
    <row r="1687" spans="1:12" x14ac:dyDescent="0.3">
      <c r="A1687" t="s">
        <v>1376</v>
      </c>
      <c r="B1687" s="2">
        <v>40521.621527777781</v>
      </c>
      <c r="C1687" s="3">
        <v>0.21249999999417923</v>
      </c>
      <c r="E1687" s="4" t="s">
        <v>1408</v>
      </c>
      <c r="F1687">
        <v>52</v>
      </c>
      <c r="H1687" t="s">
        <v>2152</v>
      </c>
      <c r="I1687" s="1">
        <v>839.8</v>
      </c>
      <c r="J1687" s="5">
        <f t="shared" si="27"/>
        <v>8034503.3400000157</v>
      </c>
      <c r="K1687" s="6">
        <f>J1687/Table10[[#Totals],[Product Revenue]]</f>
        <v>0.9299562634245</v>
      </c>
      <c r="L1687" t="str">
        <f>IF(Table10[[#This Row],[Cummuative %]]&lt;=0.8,"A",IF(Table10[[#This Row],[Cummuative %]]&lt;=0.95,"B","C"))</f>
        <v>B</v>
      </c>
    </row>
    <row r="1688" spans="1:12" x14ac:dyDescent="0.3">
      <c r="A1688" t="s">
        <v>398</v>
      </c>
      <c r="B1688" s="2">
        <v>40521.613888888889</v>
      </c>
      <c r="C1688" s="3">
        <v>0.22013888888614019</v>
      </c>
      <c r="E1688" s="4" t="s">
        <v>2495</v>
      </c>
      <c r="F1688">
        <v>52</v>
      </c>
      <c r="H1688" t="s">
        <v>1357</v>
      </c>
      <c r="I1688" s="1">
        <v>839.68000000000063</v>
      </c>
      <c r="J1688" s="5">
        <f t="shared" si="27"/>
        <v>8035343.0200000154</v>
      </c>
      <c r="K1688" s="6">
        <f>J1688/Table10[[#Totals],[Product Revenue]]</f>
        <v>0.9300534524655929</v>
      </c>
      <c r="L1688" t="str">
        <f>IF(Table10[[#This Row],[Cummuative %]]&lt;=0.8,"A",IF(Table10[[#This Row],[Cummuative %]]&lt;=0.95,"B","C"))</f>
        <v>B</v>
      </c>
    </row>
    <row r="1689" spans="1:12" x14ac:dyDescent="0.3">
      <c r="A1689" t="s">
        <v>349</v>
      </c>
      <c r="B1689" s="2">
        <v>40520.624305555553</v>
      </c>
      <c r="C1689" s="3">
        <v>1.2097222222218988</v>
      </c>
      <c r="E1689" s="4" t="s">
        <v>2418</v>
      </c>
      <c r="F1689">
        <v>52</v>
      </c>
      <c r="H1689" t="s">
        <v>1686</v>
      </c>
      <c r="I1689" s="1">
        <v>839.51999999999907</v>
      </c>
      <c r="J1689" s="5">
        <f t="shared" si="27"/>
        <v>8036182.5400000149</v>
      </c>
      <c r="K1689" s="6">
        <f>J1689/Table10[[#Totals],[Product Revenue]]</f>
        <v>0.93015062298743245</v>
      </c>
      <c r="L1689" t="str">
        <f>IF(Table10[[#This Row],[Cummuative %]]&lt;=0.8,"A",IF(Table10[[#This Row],[Cummuative %]]&lt;=0.95,"B","C"))</f>
        <v>B</v>
      </c>
    </row>
    <row r="1690" spans="1:12" x14ac:dyDescent="0.3">
      <c r="A1690" t="s">
        <v>564</v>
      </c>
      <c r="B1690" s="2">
        <v>40521.588888888888</v>
      </c>
      <c r="C1690" s="3">
        <v>0.24513888888759539</v>
      </c>
      <c r="E1690" s="4" t="s">
        <v>2391</v>
      </c>
      <c r="F1690">
        <v>52</v>
      </c>
      <c r="H1690" t="s">
        <v>1114</v>
      </c>
      <c r="I1690" s="1">
        <v>838.60000000000025</v>
      </c>
      <c r="J1690" s="5">
        <f t="shared" si="27"/>
        <v>8037021.1400000146</v>
      </c>
      <c r="K1690" s="6">
        <f>J1690/Table10[[#Totals],[Product Revenue]]</f>
        <v>0.93024768702356586</v>
      </c>
      <c r="L1690" t="str">
        <f>IF(Table10[[#This Row],[Cummuative %]]&lt;=0.8,"A",IF(Table10[[#This Row],[Cummuative %]]&lt;=0.95,"B","C"))</f>
        <v>B</v>
      </c>
    </row>
    <row r="1691" spans="1:12" x14ac:dyDescent="0.3">
      <c r="A1691" t="s">
        <v>1523</v>
      </c>
      <c r="B1691" s="2">
        <v>40520.535416666666</v>
      </c>
      <c r="C1691" s="3">
        <v>1.2986111111094942</v>
      </c>
      <c r="E1691" s="4" t="s">
        <v>2496</v>
      </c>
      <c r="F1691">
        <v>52</v>
      </c>
      <c r="H1691" t="s">
        <v>1367</v>
      </c>
      <c r="I1691" s="1">
        <v>838.35000000000036</v>
      </c>
      <c r="J1691" s="5">
        <f t="shared" si="27"/>
        <v>8037859.4900000142</v>
      </c>
      <c r="K1691" s="6">
        <f>J1691/Table10[[#Totals],[Product Revenue]]</f>
        <v>0.93034472212336594</v>
      </c>
      <c r="L1691" t="str">
        <f>IF(Table10[[#This Row],[Cummuative %]]&lt;=0.8,"A",IF(Table10[[#This Row],[Cummuative %]]&lt;=0.95,"B","C"))</f>
        <v>B</v>
      </c>
    </row>
    <row r="1692" spans="1:12" x14ac:dyDescent="0.3">
      <c r="A1692" t="s">
        <v>2497</v>
      </c>
      <c r="B1692" s="2">
        <v>40521.491666666669</v>
      </c>
      <c r="C1692" s="3">
        <v>0.34236111110658385</v>
      </c>
      <c r="E1692" s="4" t="s">
        <v>1925</v>
      </c>
      <c r="F1692">
        <v>52</v>
      </c>
      <c r="H1692" t="s">
        <v>2447</v>
      </c>
      <c r="I1692" s="1">
        <v>837.74999999999966</v>
      </c>
      <c r="J1692" s="5">
        <f t="shared" si="27"/>
        <v>8038697.2400000142</v>
      </c>
      <c r="K1692" s="6">
        <f>J1692/Table10[[#Totals],[Product Revenue]]</f>
        <v>0.93044168777596648</v>
      </c>
      <c r="L1692" t="str">
        <f>IF(Table10[[#This Row],[Cummuative %]]&lt;=0.8,"A",IF(Table10[[#This Row],[Cummuative %]]&lt;=0.95,"B","C"))</f>
        <v>B</v>
      </c>
    </row>
    <row r="1693" spans="1:12" x14ac:dyDescent="0.3">
      <c r="A1693" t="s">
        <v>2473</v>
      </c>
      <c r="B1693" s="2">
        <v>40520.543749999997</v>
      </c>
      <c r="C1693" s="3">
        <v>1.2902777777781012</v>
      </c>
      <c r="E1693" s="4" t="s">
        <v>1903</v>
      </c>
      <c r="F1693">
        <v>52</v>
      </c>
      <c r="H1693" t="s">
        <v>2498</v>
      </c>
      <c r="I1693" s="1">
        <v>837.25</v>
      </c>
      <c r="J1693" s="5">
        <f t="shared" si="27"/>
        <v>8039534.4900000142</v>
      </c>
      <c r="K1693" s="6">
        <f>J1693/Table10[[#Totals],[Product Revenue]]</f>
        <v>0.93053859555590046</v>
      </c>
      <c r="L1693" t="str">
        <f>IF(Table10[[#This Row],[Cummuative %]]&lt;=0.8,"A",IF(Table10[[#This Row],[Cummuative %]]&lt;=0.95,"B","C"))</f>
        <v>B</v>
      </c>
    </row>
    <row r="1694" spans="1:12" x14ac:dyDescent="0.3">
      <c r="A1694" t="s">
        <v>2499</v>
      </c>
      <c r="B1694" s="2">
        <v>40503.631944444445</v>
      </c>
      <c r="C1694" s="3">
        <v>18.202083333329938</v>
      </c>
      <c r="E1694" s="4" t="s">
        <v>2315</v>
      </c>
      <c r="F1694">
        <v>52</v>
      </c>
      <c r="H1694" t="s">
        <v>2035</v>
      </c>
      <c r="I1694" s="1">
        <v>836.25</v>
      </c>
      <c r="J1694" s="5">
        <f t="shared" si="27"/>
        <v>8040370.7400000142</v>
      </c>
      <c r="K1694" s="6">
        <f>J1694/Table10[[#Totals],[Product Revenue]]</f>
        <v>0.93063538759050168</v>
      </c>
      <c r="L1694" t="str">
        <f>IF(Table10[[#This Row],[Cummuative %]]&lt;=0.8,"A",IF(Table10[[#This Row],[Cummuative %]]&lt;=0.95,"B","C"))</f>
        <v>B</v>
      </c>
    </row>
    <row r="1695" spans="1:12" x14ac:dyDescent="0.3">
      <c r="A1695" t="s">
        <v>2099</v>
      </c>
      <c r="B1695" s="2">
        <v>40520.578472222223</v>
      </c>
      <c r="C1695" s="3">
        <v>1.2555555555518367</v>
      </c>
      <c r="E1695" s="4" t="s">
        <v>2303</v>
      </c>
      <c r="F1695">
        <v>52</v>
      </c>
      <c r="H1695" t="s">
        <v>1982</v>
      </c>
      <c r="I1695" s="1">
        <v>835.55000000000007</v>
      </c>
      <c r="J1695" s="5">
        <f t="shared" si="27"/>
        <v>8041206.290000014</v>
      </c>
      <c r="K1695" s="6">
        <f>J1695/Table10[[#Totals],[Product Revenue]]</f>
        <v>0.93073209860336992</v>
      </c>
      <c r="L1695" t="str">
        <f>IF(Table10[[#This Row],[Cummuative %]]&lt;=0.8,"A",IF(Table10[[#This Row],[Cummuative %]]&lt;=0.95,"B","C"))</f>
        <v>B</v>
      </c>
    </row>
    <row r="1696" spans="1:12" x14ac:dyDescent="0.3">
      <c r="A1696" t="s">
        <v>1828</v>
      </c>
      <c r="B1696" s="2">
        <v>40521.447916666664</v>
      </c>
      <c r="C1696" s="3">
        <v>0.38611111111094942</v>
      </c>
      <c r="E1696" s="4" t="s">
        <v>2296</v>
      </c>
      <c r="F1696">
        <v>52</v>
      </c>
      <c r="H1696" t="s">
        <v>2237</v>
      </c>
      <c r="I1696" s="1">
        <v>834.00000000000011</v>
      </c>
      <c r="J1696" s="5">
        <f t="shared" si="27"/>
        <v>8042040.290000014</v>
      </c>
      <c r="K1696" s="6">
        <f>J1696/Table10[[#Totals],[Product Revenue]]</f>
        <v>0.93082863021097217</v>
      </c>
      <c r="L1696" t="str">
        <f>IF(Table10[[#This Row],[Cummuative %]]&lt;=0.8,"A",IF(Table10[[#This Row],[Cummuative %]]&lt;=0.95,"B","C"))</f>
        <v>B</v>
      </c>
    </row>
    <row r="1697" spans="1:12" x14ac:dyDescent="0.3">
      <c r="A1697" t="s">
        <v>1976</v>
      </c>
      <c r="B1697" s="2">
        <v>40519.542361111111</v>
      </c>
      <c r="C1697" s="3">
        <v>2.2916666666642413</v>
      </c>
      <c r="E1697" s="4" t="s">
        <v>1141</v>
      </c>
      <c r="F1697">
        <v>52</v>
      </c>
      <c r="H1697" t="s">
        <v>792</v>
      </c>
      <c r="I1697" s="1">
        <v>833.8900000000001</v>
      </c>
      <c r="J1697" s="5">
        <f t="shared" si="27"/>
        <v>8042874.1800000137</v>
      </c>
      <c r="K1697" s="6">
        <f>J1697/Table10[[#Totals],[Product Revenue]]</f>
        <v>0.93092514908658774</v>
      </c>
      <c r="L1697" t="str">
        <f>IF(Table10[[#This Row],[Cummuative %]]&lt;=0.8,"A",IF(Table10[[#This Row],[Cummuative %]]&lt;=0.95,"B","C"))</f>
        <v>B</v>
      </c>
    </row>
    <row r="1698" spans="1:12" x14ac:dyDescent="0.3">
      <c r="A1698" t="s">
        <v>2140</v>
      </c>
      <c r="B1698" s="2">
        <v>40521.447916666664</v>
      </c>
      <c r="C1698" s="3">
        <v>0.38611111111094942</v>
      </c>
      <c r="E1698" s="4" t="s">
        <v>185</v>
      </c>
      <c r="F1698">
        <v>52</v>
      </c>
      <c r="H1698" t="s">
        <v>104</v>
      </c>
      <c r="I1698" s="1">
        <v>831.70000000000016</v>
      </c>
      <c r="J1698" s="5">
        <f t="shared" si="27"/>
        <v>8043705.8800000139</v>
      </c>
      <c r="K1698" s="6">
        <f>J1698/Table10[[#Totals],[Product Revenue]]</f>
        <v>0.93102141447992448</v>
      </c>
      <c r="L1698" t="str">
        <f>IF(Table10[[#This Row],[Cummuative %]]&lt;=0.8,"A",IF(Table10[[#This Row],[Cummuative %]]&lt;=0.95,"B","C"))</f>
        <v>B</v>
      </c>
    </row>
    <row r="1699" spans="1:12" x14ac:dyDescent="0.3">
      <c r="A1699" t="s">
        <v>2282</v>
      </c>
      <c r="B1699" s="2">
        <v>40506.621527777781</v>
      </c>
      <c r="C1699" s="3">
        <v>15.212499999994179</v>
      </c>
      <c r="E1699" s="4" t="s">
        <v>865</v>
      </c>
      <c r="F1699">
        <v>52</v>
      </c>
      <c r="H1699" t="s">
        <v>2029</v>
      </c>
      <c r="I1699" s="1">
        <v>830.99999999999898</v>
      </c>
      <c r="J1699" s="5">
        <f t="shared" si="27"/>
        <v>8044536.8800000139</v>
      </c>
      <c r="K1699" s="6">
        <f>J1699/Table10[[#Totals],[Product Revenue]]</f>
        <v>0.93111759885152823</v>
      </c>
      <c r="L1699" t="str">
        <f>IF(Table10[[#This Row],[Cummuative %]]&lt;=0.8,"A",IF(Table10[[#This Row],[Cummuative %]]&lt;=0.95,"B","C"))</f>
        <v>B</v>
      </c>
    </row>
    <row r="1700" spans="1:12" x14ac:dyDescent="0.3">
      <c r="A1700" t="s">
        <v>1595</v>
      </c>
      <c r="B1700" s="2">
        <v>40521.790277777778</v>
      </c>
      <c r="C1700" s="3">
        <v>4.3749999997089617E-2</v>
      </c>
      <c r="E1700" s="4" t="s">
        <v>2161</v>
      </c>
      <c r="F1700">
        <v>51</v>
      </c>
      <c r="H1700" t="s">
        <v>665</v>
      </c>
      <c r="I1700" s="1">
        <v>830.9000000000002</v>
      </c>
      <c r="J1700" s="5">
        <f t="shared" si="27"/>
        <v>8045367.7800000142</v>
      </c>
      <c r="K1700" s="6">
        <f>J1700/Table10[[#Totals],[Product Revenue]]</f>
        <v>0.93121377164859864</v>
      </c>
      <c r="L1700" t="str">
        <f>IF(Table10[[#This Row],[Cummuative %]]&lt;=0.8,"A",IF(Table10[[#This Row],[Cummuative %]]&lt;=0.95,"B","C"))</f>
        <v>B</v>
      </c>
    </row>
    <row r="1701" spans="1:12" x14ac:dyDescent="0.3">
      <c r="A1701" t="s">
        <v>1651</v>
      </c>
      <c r="B1701" s="2">
        <v>40519.542361111111</v>
      </c>
      <c r="C1701" s="3">
        <v>2.2916666666642413</v>
      </c>
      <c r="E1701" s="4" t="s">
        <v>2500</v>
      </c>
      <c r="F1701">
        <v>51</v>
      </c>
      <c r="H1701" t="s">
        <v>2501</v>
      </c>
      <c r="I1701" s="1">
        <v>829.08</v>
      </c>
      <c r="J1701" s="5">
        <f t="shared" si="27"/>
        <v>8046196.8600000143</v>
      </c>
      <c r="K1701" s="6">
        <f>J1701/Table10[[#Totals],[Product Revenue]]</f>
        <v>0.93130973378916326</v>
      </c>
      <c r="L1701" t="str">
        <f>IF(Table10[[#This Row],[Cummuative %]]&lt;=0.8,"A",IF(Table10[[#This Row],[Cummuative %]]&lt;=0.95,"B","C"))</f>
        <v>B</v>
      </c>
    </row>
    <row r="1702" spans="1:12" x14ac:dyDescent="0.3">
      <c r="A1702" t="s">
        <v>1090</v>
      </c>
      <c r="B1702" s="2">
        <v>40511.609722222223</v>
      </c>
      <c r="C1702" s="3">
        <v>10.224305555551837</v>
      </c>
      <c r="E1702" s="4" t="s">
        <v>2137</v>
      </c>
      <c r="F1702">
        <v>51</v>
      </c>
      <c r="H1702" t="s">
        <v>1022</v>
      </c>
      <c r="I1702" s="1">
        <v>827.45000000000061</v>
      </c>
      <c r="J1702" s="5">
        <f t="shared" si="27"/>
        <v>8047024.3100000145</v>
      </c>
      <c r="K1702" s="6">
        <f>J1702/Table10[[#Totals],[Product Revenue]]</f>
        <v>0.9314055072648354</v>
      </c>
      <c r="L1702" t="str">
        <f>IF(Table10[[#This Row],[Cummuative %]]&lt;=0.8,"A",IF(Table10[[#This Row],[Cummuative %]]&lt;=0.95,"B","C"))</f>
        <v>B</v>
      </c>
    </row>
    <row r="1703" spans="1:12" x14ac:dyDescent="0.3">
      <c r="A1703" t="s">
        <v>1042</v>
      </c>
      <c r="B1703" s="2">
        <v>40521.447916666664</v>
      </c>
      <c r="C1703" s="3">
        <v>0.38611111111094942</v>
      </c>
      <c r="E1703" s="4" t="s">
        <v>2502</v>
      </c>
      <c r="F1703">
        <v>51</v>
      </c>
      <c r="H1703" t="s">
        <v>2410</v>
      </c>
      <c r="I1703" s="1">
        <v>826.77000000000032</v>
      </c>
      <c r="J1703" s="5">
        <f t="shared" si="27"/>
        <v>8047851.080000014</v>
      </c>
      <c r="K1703" s="6">
        <f>J1703/Table10[[#Totals],[Product Revenue]]</f>
        <v>0.93150120203368103</v>
      </c>
      <c r="L1703" t="str">
        <f>IF(Table10[[#This Row],[Cummuative %]]&lt;=0.8,"A",IF(Table10[[#This Row],[Cummuative %]]&lt;=0.95,"B","C"))</f>
        <v>B</v>
      </c>
    </row>
    <row r="1704" spans="1:12" x14ac:dyDescent="0.3">
      <c r="A1704" t="s">
        <v>1280</v>
      </c>
      <c r="B1704" s="2">
        <v>40511.609722222223</v>
      </c>
      <c r="C1704" s="3">
        <v>10.224305555551837</v>
      </c>
      <c r="E1704" s="4" t="s">
        <v>2503</v>
      </c>
      <c r="F1704">
        <v>51</v>
      </c>
      <c r="H1704" t="s">
        <v>1864</v>
      </c>
      <c r="I1704" s="1">
        <v>826.25999999999965</v>
      </c>
      <c r="J1704" s="5">
        <f t="shared" si="27"/>
        <v>8048677.3400000138</v>
      </c>
      <c r="K1704" s="6">
        <f>J1704/Table10[[#Totals],[Product Revenue]]</f>
        <v>0.93159683777240698</v>
      </c>
      <c r="L1704" t="str">
        <f>IF(Table10[[#This Row],[Cummuative %]]&lt;=0.8,"A",IF(Table10[[#This Row],[Cummuative %]]&lt;=0.95,"B","C"))</f>
        <v>B</v>
      </c>
    </row>
    <row r="1705" spans="1:12" x14ac:dyDescent="0.3">
      <c r="A1705" t="s">
        <v>1232</v>
      </c>
      <c r="B1705" s="2">
        <v>40521.447916666664</v>
      </c>
      <c r="C1705" s="3">
        <v>0.38611111111094942</v>
      </c>
      <c r="E1705" s="4" t="s">
        <v>1945</v>
      </c>
      <c r="F1705">
        <v>51</v>
      </c>
      <c r="H1705" t="s">
        <v>637</v>
      </c>
      <c r="I1705" s="1">
        <v>825.59999999999877</v>
      </c>
      <c r="J1705" s="5">
        <f t="shared" si="27"/>
        <v>8049502.9400000134</v>
      </c>
      <c r="K1705" s="6">
        <f>J1705/Table10[[#Totals],[Product Revenue]]</f>
        <v>0.93169239711921326</v>
      </c>
      <c r="L1705" t="str">
        <f>IF(Table10[[#This Row],[Cummuative %]]&lt;=0.8,"A",IF(Table10[[#This Row],[Cummuative %]]&lt;=0.95,"B","C"))</f>
        <v>B</v>
      </c>
    </row>
    <row r="1706" spans="1:12" x14ac:dyDescent="0.3">
      <c r="A1706" t="s">
        <v>1411</v>
      </c>
      <c r="B1706" s="2">
        <v>40519.542361111111</v>
      </c>
      <c r="C1706" s="3">
        <v>2.2916666666642413</v>
      </c>
      <c r="E1706" s="4" t="s">
        <v>2379</v>
      </c>
      <c r="F1706">
        <v>51</v>
      </c>
      <c r="H1706" t="s">
        <v>2222</v>
      </c>
      <c r="I1706" s="1">
        <v>825.1499999999993</v>
      </c>
      <c r="J1706" s="5">
        <f t="shared" si="27"/>
        <v>8050328.0900000138</v>
      </c>
      <c r="K1706" s="6">
        <f>J1706/Table10[[#Totals],[Product Revenue]]</f>
        <v>0.93178790438061976</v>
      </c>
      <c r="L1706" t="str">
        <f>IF(Table10[[#This Row],[Cummuative %]]&lt;=0.8,"A",IF(Table10[[#This Row],[Cummuative %]]&lt;=0.95,"B","C"))</f>
        <v>B</v>
      </c>
    </row>
    <row r="1707" spans="1:12" x14ac:dyDescent="0.3">
      <c r="A1707" t="s">
        <v>1253</v>
      </c>
      <c r="B1707" s="2">
        <v>40521.522222222222</v>
      </c>
      <c r="C1707" s="3">
        <v>0.31180555555329192</v>
      </c>
      <c r="E1707" s="4" t="s">
        <v>2504</v>
      </c>
      <c r="F1707">
        <v>51</v>
      </c>
      <c r="H1707" t="s">
        <v>678</v>
      </c>
      <c r="I1707" s="1">
        <v>823.50000000000011</v>
      </c>
      <c r="J1707" s="5">
        <f t="shared" si="27"/>
        <v>8051151.5900000138</v>
      </c>
      <c r="K1707" s="6">
        <f>J1707/Table10[[#Totals],[Product Revenue]]</f>
        <v>0.93188322066222706</v>
      </c>
      <c r="L1707" t="str">
        <f>IF(Table10[[#This Row],[Cummuative %]]&lt;=0.8,"A",IF(Table10[[#This Row],[Cummuative %]]&lt;=0.95,"B","C"))</f>
        <v>B</v>
      </c>
    </row>
    <row r="1708" spans="1:12" x14ac:dyDescent="0.3">
      <c r="A1708" t="s">
        <v>1004</v>
      </c>
      <c r="B1708" s="2">
        <v>40510.634722222225</v>
      </c>
      <c r="C1708" s="3">
        <v>11.199305555550382</v>
      </c>
      <c r="E1708" s="4" t="s">
        <v>2505</v>
      </c>
      <c r="F1708">
        <v>51</v>
      </c>
      <c r="H1708" t="s">
        <v>2288</v>
      </c>
      <c r="I1708" s="1">
        <v>822.59999999999991</v>
      </c>
      <c r="J1708" s="5">
        <f t="shared" si="27"/>
        <v>8051974.1900000134</v>
      </c>
      <c r="K1708" s="6">
        <f>J1708/Table10[[#Totals],[Product Revenue]]</f>
        <v>0.93197843277303472</v>
      </c>
      <c r="L1708" t="str">
        <f>IF(Table10[[#This Row],[Cummuative %]]&lt;=0.8,"A",IF(Table10[[#This Row],[Cummuative %]]&lt;=0.95,"B","C"))</f>
        <v>B</v>
      </c>
    </row>
    <row r="1709" spans="1:12" x14ac:dyDescent="0.3">
      <c r="A1709" t="s">
        <v>364</v>
      </c>
      <c r="B1709" s="2">
        <v>40486.48541666667</v>
      </c>
      <c r="C1709" s="3">
        <v>35.348611111105129</v>
      </c>
      <c r="E1709" s="4" t="s">
        <v>2344</v>
      </c>
      <c r="F1709">
        <v>51</v>
      </c>
      <c r="H1709" t="s">
        <v>2270</v>
      </c>
      <c r="I1709" s="1">
        <v>821.8499999999998</v>
      </c>
      <c r="J1709" s="5">
        <f t="shared" si="27"/>
        <v>8052796.0400000131</v>
      </c>
      <c r="K1709" s="6">
        <f>J1709/Table10[[#Totals],[Product Revenue]]</f>
        <v>0.93207355807484271</v>
      </c>
      <c r="L1709" t="str">
        <f>IF(Table10[[#This Row],[Cummuative %]]&lt;=0.8,"A",IF(Table10[[#This Row],[Cummuative %]]&lt;=0.95,"B","C"))</f>
        <v>B</v>
      </c>
    </row>
    <row r="1710" spans="1:12" x14ac:dyDescent="0.3">
      <c r="A1710" t="s">
        <v>2180</v>
      </c>
      <c r="B1710" s="2">
        <v>40519.576388888891</v>
      </c>
      <c r="C1710" s="3">
        <v>2.257638888884685</v>
      </c>
      <c r="E1710" s="4" t="s">
        <v>2506</v>
      </c>
      <c r="F1710">
        <v>51</v>
      </c>
      <c r="H1710" t="s">
        <v>1617</v>
      </c>
      <c r="I1710" s="1">
        <v>821.62999999999931</v>
      </c>
      <c r="J1710" s="5">
        <f t="shared" si="27"/>
        <v>8053617.670000013</v>
      </c>
      <c r="K1710" s="6">
        <f>J1710/Table10[[#Totals],[Product Revenue]]</f>
        <v>0.93216865791267756</v>
      </c>
      <c r="L1710" t="str">
        <f>IF(Table10[[#This Row],[Cummuative %]]&lt;=0.8,"A",IF(Table10[[#This Row],[Cummuative %]]&lt;=0.95,"B","C"))</f>
        <v>B</v>
      </c>
    </row>
    <row r="1711" spans="1:12" x14ac:dyDescent="0.3">
      <c r="A1711" t="s">
        <v>1176</v>
      </c>
      <c r="B1711" s="2">
        <v>40520.700694444444</v>
      </c>
      <c r="C1711" s="3">
        <v>1.1333333333313931</v>
      </c>
      <c r="E1711" s="4" t="s">
        <v>2507</v>
      </c>
      <c r="F1711">
        <v>51</v>
      </c>
      <c r="H1711" t="s">
        <v>610</v>
      </c>
      <c r="I1711" s="1">
        <v>821.19999999999993</v>
      </c>
      <c r="J1711" s="5">
        <f t="shared" si="27"/>
        <v>8054438.8700000132</v>
      </c>
      <c r="K1711" s="6">
        <f>J1711/Table10[[#Totals],[Product Revenue]]</f>
        <v>0.93226370798001934</v>
      </c>
      <c r="L1711" t="str">
        <f>IF(Table10[[#This Row],[Cummuative %]]&lt;=0.8,"A",IF(Table10[[#This Row],[Cummuative %]]&lt;=0.95,"B","C"))</f>
        <v>B</v>
      </c>
    </row>
    <row r="1712" spans="1:12" x14ac:dyDescent="0.3">
      <c r="A1712" t="s">
        <v>1292</v>
      </c>
      <c r="B1712" s="2">
        <v>40520.700694444444</v>
      </c>
      <c r="C1712" s="3">
        <v>1.1333333333313931</v>
      </c>
      <c r="E1712" s="4" t="s">
        <v>2169</v>
      </c>
      <c r="F1712">
        <v>51</v>
      </c>
      <c r="H1712" t="s">
        <v>2375</v>
      </c>
      <c r="I1712" s="1">
        <v>820.65000000000043</v>
      </c>
      <c r="J1712" s="5">
        <f t="shared" si="27"/>
        <v>8055259.5200000135</v>
      </c>
      <c r="K1712" s="6">
        <f>J1712/Table10[[#Totals],[Product Revenue]]</f>
        <v>0.93235869438742802</v>
      </c>
      <c r="L1712" t="str">
        <f>IF(Table10[[#This Row],[Cummuative %]]&lt;=0.8,"A",IF(Table10[[#This Row],[Cummuative %]]&lt;=0.95,"B","C"))</f>
        <v>B</v>
      </c>
    </row>
    <row r="1713" spans="1:12" x14ac:dyDescent="0.3">
      <c r="A1713" t="s">
        <v>2075</v>
      </c>
      <c r="B1713" s="2">
        <v>40520.598611111112</v>
      </c>
      <c r="C1713" s="3">
        <v>1.2354166666627862</v>
      </c>
      <c r="E1713" s="4" t="s">
        <v>2067</v>
      </c>
      <c r="F1713">
        <v>51</v>
      </c>
      <c r="H1713" t="s">
        <v>2217</v>
      </c>
      <c r="I1713" s="1">
        <v>819</v>
      </c>
      <c r="J1713" s="5">
        <f t="shared" si="27"/>
        <v>8056078.5200000135</v>
      </c>
      <c r="K1713" s="6">
        <f>J1713/Table10[[#Totals],[Product Revenue]]</f>
        <v>0.9324534898150374</v>
      </c>
      <c r="L1713" t="str">
        <f>IF(Table10[[#This Row],[Cummuative %]]&lt;=0.8,"A",IF(Table10[[#This Row],[Cummuative %]]&lt;=0.95,"B","C"))</f>
        <v>B</v>
      </c>
    </row>
    <row r="1714" spans="1:12" x14ac:dyDescent="0.3">
      <c r="A1714" t="s">
        <v>1744</v>
      </c>
      <c r="B1714" s="2">
        <v>40520.598611111112</v>
      </c>
      <c r="C1714" s="3">
        <v>1.2354166666627862</v>
      </c>
      <c r="E1714" s="4" t="s">
        <v>2018</v>
      </c>
      <c r="F1714">
        <v>51</v>
      </c>
      <c r="H1714" t="s">
        <v>2088</v>
      </c>
      <c r="I1714" s="1">
        <v>819</v>
      </c>
      <c r="J1714" s="5">
        <f t="shared" si="27"/>
        <v>8056897.5200000135</v>
      </c>
      <c r="K1714" s="6">
        <f>J1714/Table10[[#Totals],[Product Revenue]]</f>
        <v>0.93254828524264688</v>
      </c>
      <c r="L1714" t="str">
        <f>IF(Table10[[#This Row],[Cummuative %]]&lt;=0.8,"A",IF(Table10[[#This Row],[Cummuative %]]&lt;=0.95,"B","C"))</f>
        <v>B</v>
      </c>
    </row>
    <row r="1715" spans="1:12" x14ac:dyDescent="0.3">
      <c r="A1715" t="s">
        <v>843</v>
      </c>
      <c r="B1715" s="2">
        <v>40520.700694444444</v>
      </c>
      <c r="C1715" s="3">
        <v>1.1333333333313931</v>
      </c>
      <c r="E1715" s="4" t="s">
        <v>2320</v>
      </c>
      <c r="F1715">
        <v>51</v>
      </c>
      <c r="H1715" t="s">
        <v>1909</v>
      </c>
      <c r="I1715" s="1">
        <v>817.59000000000094</v>
      </c>
      <c r="J1715" s="5">
        <f t="shared" si="27"/>
        <v>8057715.1100000134</v>
      </c>
      <c r="K1715" s="6">
        <f>J1715/Table10[[#Totals],[Product Revenue]]</f>
        <v>0.93264291746933692</v>
      </c>
      <c r="L1715" t="str">
        <f>IF(Table10[[#This Row],[Cummuative %]]&lt;=0.8,"A",IF(Table10[[#This Row],[Cummuative %]]&lt;=0.95,"B","C"))</f>
        <v>B</v>
      </c>
    </row>
    <row r="1716" spans="1:12" x14ac:dyDescent="0.3">
      <c r="A1716" t="s">
        <v>1568</v>
      </c>
      <c r="B1716" s="2">
        <v>40519.611805555556</v>
      </c>
      <c r="C1716" s="3">
        <v>2.2222222222189885</v>
      </c>
      <c r="E1716" s="4" t="s">
        <v>778</v>
      </c>
      <c r="F1716">
        <v>51</v>
      </c>
      <c r="H1716" t="s">
        <v>2078</v>
      </c>
      <c r="I1716" s="1">
        <v>816.9</v>
      </c>
      <c r="J1716" s="5">
        <f t="shared" si="27"/>
        <v>8058532.0100000137</v>
      </c>
      <c r="K1716" s="6">
        <f>J1716/Table10[[#Totals],[Product Revenue]]</f>
        <v>0.93273746983174743</v>
      </c>
      <c r="L1716" t="str">
        <f>IF(Table10[[#This Row],[Cummuative %]]&lt;=0.8,"A",IF(Table10[[#This Row],[Cummuative %]]&lt;=0.95,"B","C"))</f>
        <v>B</v>
      </c>
    </row>
    <row r="1717" spans="1:12" x14ac:dyDescent="0.3">
      <c r="A1717" t="s">
        <v>1246</v>
      </c>
      <c r="B1717" s="2">
        <v>40521.482638888891</v>
      </c>
      <c r="C1717" s="3">
        <v>0.351388888884685</v>
      </c>
      <c r="E1717" s="4" t="s">
        <v>779</v>
      </c>
      <c r="F1717">
        <v>51</v>
      </c>
      <c r="H1717" t="s">
        <v>2151</v>
      </c>
      <c r="I1717" s="1">
        <v>815</v>
      </c>
      <c r="J1717" s="5">
        <f t="shared" si="27"/>
        <v>8059347.0100000137</v>
      </c>
      <c r="K1717" s="6">
        <f>J1717/Table10[[#Totals],[Product Revenue]]</f>
        <v>0.93283180227802542</v>
      </c>
      <c r="L1717" t="str">
        <f>IF(Table10[[#This Row],[Cummuative %]]&lt;=0.8,"A",IF(Table10[[#This Row],[Cummuative %]]&lt;=0.95,"B","C"))</f>
        <v>B</v>
      </c>
    </row>
    <row r="1718" spans="1:12" x14ac:dyDescent="0.3">
      <c r="A1718" t="s">
        <v>1522</v>
      </c>
      <c r="B1718" s="2">
        <v>40518.662499999999</v>
      </c>
      <c r="C1718" s="3">
        <v>3.171527777776646</v>
      </c>
      <c r="E1718" s="4" t="s">
        <v>2508</v>
      </c>
      <c r="F1718">
        <v>50</v>
      </c>
      <c r="H1718" t="s">
        <v>605</v>
      </c>
      <c r="I1718" s="1">
        <v>813.35000000000025</v>
      </c>
      <c r="J1718" s="5">
        <f t="shared" si="27"/>
        <v>8060160.3600000134</v>
      </c>
      <c r="K1718" s="6">
        <f>J1718/Table10[[#Totals],[Product Revenue]]</f>
        <v>0.9329259437445041</v>
      </c>
      <c r="L1718" t="str">
        <f>IF(Table10[[#This Row],[Cummuative %]]&lt;=0.8,"A",IF(Table10[[#This Row],[Cummuative %]]&lt;=0.95,"B","C"))</f>
        <v>B</v>
      </c>
    </row>
    <row r="1719" spans="1:12" x14ac:dyDescent="0.3">
      <c r="A1719" t="s">
        <v>2509</v>
      </c>
      <c r="B1719" s="2">
        <v>40511.592361111114</v>
      </c>
      <c r="C1719" s="3">
        <v>10.241666666661331</v>
      </c>
      <c r="E1719" s="4" t="s">
        <v>2510</v>
      </c>
      <c r="F1719">
        <v>50</v>
      </c>
      <c r="H1719" t="s">
        <v>323</v>
      </c>
      <c r="I1719" s="1">
        <v>813.09</v>
      </c>
      <c r="J1719" s="5">
        <f t="shared" si="27"/>
        <v>8060973.4500000132</v>
      </c>
      <c r="K1719" s="6">
        <f>J1719/Table10[[#Totals],[Product Revenue]]</f>
        <v>0.93302005511719632</v>
      </c>
      <c r="L1719" t="str">
        <f>IF(Table10[[#This Row],[Cummuative %]]&lt;=0.8,"A",IF(Table10[[#This Row],[Cummuative %]]&lt;=0.95,"B","C"))</f>
        <v>B</v>
      </c>
    </row>
    <row r="1720" spans="1:12" x14ac:dyDescent="0.3">
      <c r="A1720" t="s">
        <v>2126</v>
      </c>
      <c r="B1720" s="2">
        <v>40520.700694444444</v>
      </c>
      <c r="C1720" s="3">
        <v>1.1333333333313931</v>
      </c>
      <c r="E1720" s="4" t="s">
        <v>2421</v>
      </c>
      <c r="F1720">
        <v>50</v>
      </c>
      <c r="H1720" t="s">
        <v>728</v>
      </c>
      <c r="I1720" s="1">
        <v>811.8</v>
      </c>
      <c r="J1720" s="5">
        <f t="shared" si="27"/>
        <v>8061785.250000013</v>
      </c>
      <c r="K1720" s="6">
        <f>J1720/Table10[[#Totals],[Product Revenue]]</f>
        <v>0.93311401717840925</v>
      </c>
      <c r="L1720" t="str">
        <f>IF(Table10[[#This Row],[Cummuative %]]&lt;=0.8,"A",IF(Table10[[#This Row],[Cummuative %]]&lt;=0.95,"B","C"))</f>
        <v>B</v>
      </c>
    </row>
    <row r="1721" spans="1:12" x14ac:dyDescent="0.3">
      <c r="A1721" t="s">
        <v>2111</v>
      </c>
      <c r="B1721" s="2">
        <v>40521.454861111109</v>
      </c>
      <c r="C1721" s="3">
        <v>0.37916666666569654</v>
      </c>
      <c r="E1721" s="4" t="s">
        <v>2511</v>
      </c>
      <c r="F1721">
        <v>50</v>
      </c>
      <c r="H1721" t="s">
        <v>613</v>
      </c>
      <c r="I1721" s="1">
        <v>811.75</v>
      </c>
      <c r="J1721" s="5">
        <f t="shared" si="27"/>
        <v>8062597.000000013</v>
      </c>
      <c r="K1721" s="6">
        <f>J1721/Table10[[#Totals],[Product Revenue]]</f>
        <v>0.9332079734523554</v>
      </c>
      <c r="L1721" t="str">
        <f>IF(Table10[[#This Row],[Cummuative %]]&lt;=0.8,"A",IF(Table10[[#This Row],[Cummuative %]]&lt;=0.95,"B","C"))</f>
        <v>B</v>
      </c>
    </row>
    <row r="1722" spans="1:12" x14ac:dyDescent="0.3">
      <c r="A1722" t="s">
        <v>2512</v>
      </c>
      <c r="B1722" s="2">
        <v>40506.593055555553</v>
      </c>
      <c r="C1722" s="3">
        <v>15.240972222221899</v>
      </c>
      <c r="E1722" s="4" t="s">
        <v>2513</v>
      </c>
      <c r="F1722">
        <v>50</v>
      </c>
      <c r="H1722" t="s">
        <v>2108</v>
      </c>
      <c r="I1722" s="1">
        <v>811.05000000000075</v>
      </c>
      <c r="J1722" s="5">
        <f t="shared" si="27"/>
        <v>8063408.0500000129</v>
      </c>
      <c r="K1722" s="6">
        <f>J1722/Table10[[#Totals],[Product Revenue]]</f>
        <v>0.93330184870456856</v>
      </c>
      <c r="L1722" t="str">
        <f>IF(Table10[[#This Row],[Cummuative %]]&lt;=0.8,"A",IF(Table10[[#This Row],[Cummuative %]]&lt;=0.95,"B","C"))</f>
        <v>B</v>
      </c>
    </row>
    <row r="1723" spans="1:12" x14ac:dyDescent="0.3">
      <c r="A1723" t="s">
        <v>2507</v>
      </c>
      <c r="B1723" s="2">
        <v>40520.700694444444</v>
      </c>
      <c r="C1723" s="3">
        <v>1.1333333333313931</v>
      </c>
      <c r="E1723" s="4" t="s">
        <v>2514</v>
      </c>
      <c r="F1723">
        <v>50</v>
      </c>
      <c r="H1723" t="s">
        <v>2006</v>
      </c>
      <c r="I1723" s="1">
        <v>810.70000000000016</v>
      </c>
      <c r="J1723" s="5">
        <f t="shared" si="27"/>
        <v>8064218.750000013</v>
      </c>
      <c r="K1723" s="6">
        <f>J1723/Table10[[#Totals],[Product Revenue]]</f>
        <v>0.93339568344591539</v>
      </c>
      <c r="L1723" t="str">
        <f>IF(Table10[[#This Row],[Cummuative %]]&lt;=0.8,"A",IF(Table10[[#This Row],[Cummuative %]]&lt;=0.95,"B","C"))</f>
        <v>B</v>
      </c>
    </row>
    <row r="1724" spans="1:12" x14ac:dyDescent="0.3">
      <c r="A1724" t="s">
        <v>1622</v>
      </c>
      <c r="B1724" s="2">
        <v>40520.700694444444</v>
      </c>
      <c r="C1724" s="3">
        <v>1.1333333333313931</v>
      </c>
      <c r="E1724" s="4" t="s">
        <v>2515</v>
      </c>
      <c r="F1724">
        <v>50</v>
      </c>
      <c r="H1724" t="s">
        <v>2279</v>
      </c>
      <c r="I1724" s="1">
        <v>810.30000000000064</v>
      </c>
      <c r="J1724" s="5">
        <f t="shared" si="27"/>
        <v>8065029.0500000129</v>
      </c>
      <c r="K1724" s="6">
        <f>J1724/Table10[[#Totals],[Product Revenue]]</f>
        <v>0.9334894718891289</v>
      </c>
      <c r="L1724" t="str">
        <f>IF(Table10[[#This Row],[Cummuative %]]&lt;=0.8,"A",IF(Table10[[#This Row],[Cummuative %]]&lt;=0.95,"B","C"))</f>
        <v>B</v>
      </c>
    </row>
    <row r="1725" spans="1:12" x14ac:dyDescent="0.3">
      <c r="A1725" t="s">
        <v>2138</v>
      </c>
      <c r="B1725" s="2">
        <v>40519.576388888891</v>
      </c>
      <c r="C1725" s="3">
        <v>2.257638888884685</v>
      </c>
      <c r="E1725" s="4" t="s">
        <v>1900</v>
      </c>
      <c r="F1725">
        <v>50</v>
      </c>
      <c r="H1725" t="s">
        <v>1924</v>
      </c>
      <c r="I1725" s="1">
        <v>808.3500000000007</v>
      </c>
      <c r="J1725" s="5">
        <f t="shared" si="27"/>
        <v>8065837.4000000125</v>
      </c>
      <c r="K1725" s="6">
        <f>J1725/Table10[[#Totals],[Product Revenue]]</f>
        <v>0.93358303462894332</v>
      </c>
      <c r="L1725" t="str">
        <f>IF(Table10[[#This Row],[Cummuative %]]&lt;=0.8,"A",IF(Table10[[#This Row],[Cummuative %]]&lt;=0.95,"B","C"))</f>
        <v>B</v>
      </c>
    </row>
    <row r="1726" spans="1:12" x14ac:dyDescent="0.3">
      <c r="A1726" t="s">
        <v>2230</v>
      </c>
      <c r="B1726" s="2">
        <v>40511.592361111114</v>
      </c>
      <c r="C1726" s="3">
        <v>10.241666666661331</v>
      </c>
      <c r="E1726" s="4" t="s">
        <v>2516</v>
      </c>
      <c r="F1726">
        <v>50</v>
      </c>
      <c r="H1726" t="s">
        <v>2517</v>
      </c>
      <c r="I1726" s="1">
        <v>807.89999999999975</v>
      </c>
      <c r="J1726" s="5">
        <f t="shared" si="27"/>
        <v>8066645.3000000129</v>
      </c>
      <c r="K1726" s="6">
        <f>J1726/Table10[[#Totals],[Product Revenue]]</f>
        <v>0.93367654528335808</v>
      </c>
      <c r="L1726" t="str">
        <f>IF(Table10[[#This Row],[Cummuative %]]&lt;=0.8,"A",IF(Table10[[#This Row],[Cummuative %]]&lt;=0.95,"B","C"))</f>
        <v>B</v>
      </c>
    </row>
    <row r="1727" spans="1:12" x14ac:dyDescent="0.3">
      <c r="A1727" t="s">
        <v>2399</v>
      </c>
      <c r="B1727" s="2">
        <v>40520.700694444444</v>
      </c>
      <c r="C1727" s="3">
        <v>1.1333333333313931</v>
      </c>
      <c r="E1727" s="4" t="s">
        <v>2518</v>
      </c>
      <c r="F1727">
        <v>50</v>
      </c>
      <c r="H1727" t="s">
        <v>1712</v>
      </c>
      <c r="I1727" s="1">
        <v>805.65000000000043</v>
      </c>
      <c r="J1727" s="5">
        <f t="shared" si="27"/>
        <v>8067450.9500000132</v>
      </c>
      <c r="K1727" s="6">
        <f>J1727/Table10[[#Totals],[Product Revenue]]</f>
        <v>0.93376979551077399</v>
      </c>
      <c r="L1727" t="str">
        <f>IF(Table10[[#This Row],[Cummuative %]]&lt;=0.8,"A",IF(Table10[[#This Row],[Cummuative %]]&lt;=0.95,"B","C"))</f>
        <v>B</v>
      </c>
    </row>
    <row r="1728" spans="1:12" x14ac:dyDescent="0.3">
      <c r="A1728" t="s">
        <v>1151</v>
      </c>
      <c r="B1728" s="2">
        <v>40521.636111111111</v>
      </c>
      <c r="C1728" s="3">
        <v>0.19791666666424135</v>
      </c>
      <c r="E1728" s="4" t="s">
        <v>2185</v>
      </c>
      <c r="F1728">
        <v>50</v>
      </c>
      <c r="H1728" t="s">
        <v>2489</v>
      </c>
      <c r="I1728" s="1">
        <v>805.44</v>
      </c>
      <c r="J1728" s="5">
        <f t="shared" si="27"/>
        <v>8068256.3900000136</v>
      </c>
      <c r="K1728" s="6">
        <f>J1728/Table10[[#Totals],[Product Revenue]]</f>
        <v>0.93386302143166988</v>
      </c>
      <c r="L1728" t="str">
        <f>IF(Table10[[#This Row],[Cummuative %]]&lt;=0.8,"A",IF(Table10[[#This Row],[Cummuative %]]&lt;=0.95,"B","C"))</f>
        <v>B</v>
      </c>
    </row>
    <row r="1729" spans="1:12" x14ac:dyDescent="0.3">
      <c r="A1729" t="s">
        <v>697</v>
      </c>
      <c r="B1729" s="2">
        <v>40521.543749999997</v>
      </c>
      <c r="C1729" s="3">
        <v>0.29027777777810115</v>
      </c>
      <c r="E1729" s="4" t="s">
        <v>1758</v>
      </c>
      <c r="F1729">
        <v>50</v>
      </c>
      <c r="H1729" t="s">
        <v>2482</v>
      </c>
      <c r="I1729" s="1">
        <v>800.19</v>
      </c>
      <c r="J1729" s="5">
        <f t="shared" si="27"/>
        <v>8069056.580000014</v>
      </c>
      <c r="K1729" s="6">
        <f>J1729/Table10[[#Totals],[Product Revenue]]</f>
        <v>0.9339556396895683</v>
      </c>
      <c r="L1729" t="str">
        <f>IF(Table10[[#This Row],[Cummuative %]]&lt;=0.8,"A",IF(Table10[[#This Row],[Cummuative %]]&lt;=0.95,"B","C"))</f>
        <v>B</v>
      </c>
    </row>
    <row r="1730" spans="1:12" x14ac:dyDescent="0.3">
      <c r="A1730" t="s">
        <v>1354</v>
      </c>
      <c r="B1730" s="2">
        <v>40521.834027777775</v>
      </c>
      <c r="C1730" s="3">
        <v>0</v>
      </c>
      <c r="E1730" s="4" t="s">
        <v>2154</v>
      </c>
      <c r="F1730">
        <v>50</v>
      </c>
      <c r="H1730" t="s">
        <v>42</v>
      </c>
      <c r="I1730" s="1">
        <v>799.85000000000014</v>
      </c>
      <c r="J1730" s="5">
        <f t="shared" si="27"/>
        <v>8069856.4300000137</v>
      </c>
      <c r="K1730" s="6">
        <f>J1730/Table10[[#Totals],[Product Revenue]]</f>
        <v>0.93404821859405351</v>
      </c>
      <c r="L1730" t="str">
        <f>IF(Table10[[#This Row],[Cummuative %]]&lt;=0.8,"A",IF(Table10[[#This Row],[Cummuative %]]&lt;=0.95,"B","C"))</f>
        <v>B</v>
      </c>
    </row>
    <row r="1731" spans="1:12" x14ac:dyDescent="0.3">
      <c r="A1731" t="s">
        <v>200</v>
      </c>
      <c r="B1731" s="2">
        <v>40521.834027777775</v>
      </c>
      <c r="C1731" s="3">
        <v>0</v>
      </c>
      <c r="E1731" s="4" t="s">
        <v>1520</v>
      </c>
      <c r="F1731">
        <v>50</v>
      </c>
      <c r="H1731" t="s">
        <v>2131</v>
      </c>
      <c r="I1731" s="1">
        <v>799.44999999999993</v>
      </c>
      <c r="J1731" s="5">
        <f t="shared" si="27"/>
        <v>8070655.8800000139</v>
      </c>
      <c r="K1731" s="6">
        <f>J1731/Table10[[#Totals],[Product Revenue]]</f>
        <v>0.93414075120040563</v>
      </c>
      <c r="L1731" t="str">
        <f>IF(Table10[[#This Row],[Cummuative %]]&lt;=0.8,"A",IF(Table10[[#This Row],[Cummuative %]]&lt;=0.95,"B","C"))</f>
        <v>B</v>
      </c>
    </row>
    <row r="1732" spans="1:12" x14ac:dyDescent="0.3">
      <c r="A1732" t="s">
        <v>312</v>
      </c>
      <c r="B1732" s="2">
        <v>40521.834027777775</v>
      </c>
      <c r="C1732" s="3">
        <v>0</v>
      </c>
      <c r="E1732" s="4" t="s">
        <v>1450</v>
      </c>
      <c r="F1732">
        <v>50</v>
      </c>
      <c r="H1732" t="s">
        <v>2519</v>
      </c>
      <c r="I1732" s="1">
        <v>798.75</v>
      </c>
      <c r="J1732" s="5">
        <f t="shared" si="27"/>
        <v>8071454.6300000139</v>
      </c>
      <c r="K1732" s="6">
        <f>J1732/Table10[[#Totals],[Product Revenue]]</f>
        <v>0.93423320278502475</v>
      </c>
      <c r="L1732" t="str">
        <f>IF(Table10[[#This Row],[Cummuative %]]&lt;=0.8,"A",IF(Table10[[#This Row],[Cummuative %]]&lt;=0.95,"B","C"))</f>
        <v>B</v>
      </c>
    </row>
    <row r="1733" spans="1:12" x14ac:dyDescent="0.3">
      <c r="A1733" t="s">
        <v>264</v>
      </c>
      <c r="B1733" s="2">
        <v>40521.617361111108</v>
      </c>
      <c r="C1733" s="3">
        <v>0.21666666666715173</v>
      </c>
      <c r="E1733" s="4" t="s">
        <v>445</v>
      </c>
      <c r="F1733">
        <v>50</v>
      </c>
      <c r="H1733" t="s">
        <v>2520</v>
      </c>
      <c r="I1733" s="1">
        <v>797.9000000000002</v>
      </c>
      <c r="J1733" s="5">
        <f t="shared" si="27"/>
        <v>8072252.5300000142</v>
      </c>
      <c r="K1733" s="6">
        <f>J1733/Table10[[#Totals],[Product Revenue]]</f>
        <v>0.93432555598611089</v>
      </c>
      <c r="L1733" t="str">
        <f>IF(Table10[[#This Row],[Cummuative %]]&lt;=0.8,"A",IF(Table10[[#This Row],[Cummuative %]]&lt;=0.95,"B","C"))</f>
        <v>B</v>
      </c>
    </row>
    <row r="1734" spans="1:12" x14ac:dyDescent="0.3">
      <c r="A1734" t="s">
        <v>402</v>
      </c>
      <c r="B1734" s="2">
        <v>40521.834027777775</v>
      </c>
      <c r="C1734" s="3">
        <v>0</v>
      </c>
      <c r="E1734" s="4" t="s">
        <v>82</v>
      </c>
      <c r="F1734">
        <v>50</v>
      </c>
      <c r="H1734" t="s">
        <v>604</v>
      </c>
      <c r="I1734" s="1">
        <v>797.65000000000032</v>
      </c>
      <c r="J1734" s="5">
        <f t="shared" si="27"/>
        <v>8073050.1800000146</v>
      </c>
      <c r="K1734" s="6">
        <f>J1734/Table10[[#Totals],[Product Revenue]]</f>
        <v>0.93441788025086392</v>
      </c>
      <c r="L1734" t="str">
        <f>IF(Table10[[#This Row],[Cummuative %]]&lt;=0.8,"A",IF(Table10[[#This Row],[Cummuative %]]&lt;=0.95,"B","C"))</f>
        <v>B</v>
      </c>
    </row>
    <row r="1735" spans="1:12" x14ac:dyDescent="0.3">
      <c r="A1735" t="s">
        <v>208</v>
      </c>
      <c r="B1735" s="2">
        <v>40521.834027777775</v>
      </c>
      <c r="C1735" s="3">
        <v>0</v>
      </c>
      <c r="E1735" s="4" t="s">
        <v>433</v>
      </c>
      <c r="F1735">
        <v>50</v>
      </c>
      <c r="H1735" t="s">
        <v>597</v>
      </c>
      <c r="I1735" s="1">
        <v>795.55000000000064</v>
      </c>
      <c r="J1735" s="5">
        <f t="shared" si="27"/>
        <v>8073845.7300000144</v>
      </c>
      <c r="K1735" s="6">
        <f>J1735/Table10[[#Totals],[Product Revenue]]</f>
        <v>0.93450996145041787</v>
      </c>
      <c r="L1735" t="str">
        <f>IF(Table10[[#This Row],[Cummuative %]]&lt;=0.8,"A",IF(Table10[[#This Row],[Cummuative %]]&lt;=0.95,"B","C"))</f>
        <v>B</v>
      </c>
    </row>
    <row r="1736" spans="1:12" x14ac:dyDescent="0.3">
      <c r="A1736" t="s">
        <v>256</v>
      </c>
      <c r="B1736" s="2">
        <v>40521.834027777775</v>
      </c>
      <c r="C1736" s="3">
        <v>0</v>
      </c>
      <c r="E1736" s="4" t="s">
        <v>2521</v>
      </c>
      <c r="F1736">
        <v>49</v>
      </c>
      <c r="H1736" t="s">
        <v>2386</v>
      </c>
      <c r="I1736" s="1">
        <v>793.01000000000056</v>
      </c>
      <c r="J1736" s="5">
        <f t="shared" ref="J1736:J1799" si="28">J1735+I1736</f>
        <v>8074638.7400000142</v>
      </c>
      <c r="K1736" s="6">
        <f>J1736/Table10[[#Totals],[Product Revenue]]</f>
        <v>0.93460174865682633</v>
      </c>
      <c r="L1736" t="str">
        <f>IF(Table10[[#This Row],[Cummuative %]]&lt;=0.8,"A",IF(Table10[[#This Row],[Cummuative %]]&lt;=0.95,"B","C"))</f>
        <v>B</v>
      </c>
    </row>
    <row r="1737" spans="1:12" x14ac:dyDescent="0.3">
      <c r="A1737" t="s">
        <v>476</v>
      </c>
      <c r="B1737" s="2">
        <v>40521.834027777775</v>
      </c>
      <c r="C1737" s="3">
        <v>0</v>
      </c>
      <c r="E1737" s="4" t="s">
        <v>2522</v>
      </c>
      <c r="F1737">
        <v>49</v>
      </c>
      <c r="H1737" t="s">
        <v>1039</v>
      </c>
      <c r="I1737" s="1">
        <v>792.62</v>
      </c>
      <c r="J1737" s="5">
        <f t="shared" si="28"/>
        <v>8075431.3600000143</v>
      </c>
      <c r="K1737" s="6">
        <f>J1737/Table10[[#Totals],[Product Revenue]]</f>
        <v>0.93469349072255492</v>
      </c>
      <c r="L1737" t="str">
        <f>IF(Table10[[#This Row],[Cummuative %]]&lt;=0.8,"A",IF(Table10[[#This Row],[Cummuative %]]&lt;=0.95,"B","C"))</f>
        <v>B</v>
      </c>
    </row>
    <row r="1738" spans="1:12" x14ac:dyDescent="0.3">
      <c r="A1738" t="s">
        <v>2042</v>
      </c>
      <c r="B1738" s="2">
        <v>40514.482638888891</v>
      </c>
      <c r="C1738" s="3">
        <v>7.351388888884685</v>
      </c>
      <c r="E1738" s="4" t="s">
        <v>2523</v>
      </c>
      <c r="F1738">
        <v>49</v>
      </c>
      <c r="H1738" t="s">
        <v>2524</v>
      </c>
      <c r="I1738" s="1">
        <v>791.44</v>
      </c>
      <c r="J1738" s="5">
        <f t="shared" si="28"/>
        <v>8076222.8000000147</v>
      </c>
      <c r="K1738" s="6">
        <f>J1738/Table10[[#Totals],[Product Revenue]]</f>
        <v>0.93478509620879091</v>
      </c>
      <c r="L1738" t="str">
        <f>IF(Table10[[#This Row],[Cummuative %]]&lt;=0.8,"A",IF(Table10[[#This Row],[Cummuative %]]&lt;=0.95,"B","C"))</f>
        <v>B</v>
      </c>
    </row>
    <row r="1739" spans="1:12" x14ac:dyDescent="0.3">
      <c r="A1739" t="s">
        <v>561</v>
      </c>
      <c r="B1739" s="2">
        <v>40521.638888888891</v>
      </c>
      <c r="C1739" s="3">
        <v>0.195138888884685</v>
      </c>
      <c r="E1739" s="4" t="s">
        <v>2440</v>
      </c>
      <c r="F1739">
        <v>49</v>
      </c>
      <c r="H1739" t="s">
        <v>2430</v>
      </c>
      <c r="I1739" s="1">
        <v>790.43000000000006</v>
      </c>
      <c r="J1739" s="5">
        <f t="shared" si="28"/>
        <v>8077013.2300000144</v>
      </c>
      <c r="K1739" s="6">
        <f>J1739/Table10[[#Totals],[Product Revenue]]</f>
        <v>0.93487658479224056</v>
      </c>
      <c r="L1739" t="str">
        <f>IF(Table10[[#This Row],[Cummuative %]]&lt;=0.8,"A",IF(Table10[[#This Row],[Cummuative %]]&lt;=0.95,"B","C"))</f>
        <v>B</v>
      </c>
    </row>
    <row r="1740" spans="1:12" x14ac:dyDescent="0.3">
      <c r="A1740" t="s">
        <v>356</v>
      </c>
      <c r="B1740" s="2">
        <v>40521.454861111109</v>
      </c>
      <c r="C1740" s="3">
        <v>0.37916666666569654</v>
      </c>
      <c r="E1740" s="4" t="s">
        <v>2525</v>
      </c>
      <c r="F1740">
        <v>49</v>
      </c>
      <c r="H1740" t="s">
        <v>1953</v>
      </c>
      <c r="I1740" s="1">
        <v>790.25000000000023</v>
      </c>
      <c r="J1740" s="5">
        <f t="shared" si="28"/>
        <v>8077803.4800000144</v>
      </c>
      <c r="K1740" s="6">
        <f>J1740/Table10[[#Totals],[Product Revenue]]</f>
        <v>0.93496805254153037</v>
      </c>
      <c r="L1740" t="str">
        <f>IF(Table10[[#This Row],[Cummuative %]]&lt;=0.8,"A",IF(Table10[[#This Row],[Cummuative %]]&lt;=0.95,"B","C"))</f>
        <v>B</v>
      </c>
    </row>
    <row r="1741" spans="1:12" x14ac:dyDescent="0.3">
      <c r="A1741" t="s">
        <v>1326</v>
      </c>
      <c r="B1741" s="2">
        <v>40520.663888888892</v>
      </c>
      <c r="C1741" s="3">
        <v>1.1701388888832298</v>
      </c>
      <c r="E1741" s="4" t="s">
        <v>1085</v>
      </c>
      <c r="F1741">
        <v>49</v>
      </c>
      <c r="H1741" t="s">
        <v>845</v>
      </c>
      <c r="I1741" s="1">
        <v>787.05000000000018</v>
      </c>
      <c r="J1741" s="5">
        <f t="shared" si="28"/>
        <v>8078590.5300000142</v>
      </c>
      <c r="K1741" s="6">
        <f>J1741/Table10[[#Totals],[Product Revenue]]</f>
        <v>0.935059149905755</v>
      </c>
      <c r="L1741" t="str">
        <f>IF(Table10[[#This Row],[Cummuative %]]&lt;=0.8,"A",IF(Table10[[#This Row],[Cummuative %]]&lt;=0.95,"B","C"))</f>
        <v>B</v>
      </c>
    </row>
    <row r="1742" spans="1:12" x14ac:dyDescent="0.3">
      <c r="A1742" t="s">
        <v>1003</v>
      </c>
      <c r="B1742" s="2">
        <v>40521.59652777778</v>
      </c>
      <c r="C1742" s="3">
        <v>0.23749999999563443</v>
      </c>
      <c r="E1742" s="4" t="s">
        <v>2049</v>
      </c>
      <c r="F1742">
        <v>49</v>
      </c>
      <c r="H1742" t="s">
        <v>1353</v>
      </c>
      <c r="I1742" s="1">
        <v>785.15</v>
      </c>
      <c r="J1742" s="5">
        <f t="shared" si="28"/>
        <v>8079375.6800000146</v>
      </c>
      <c r="K1742" s="6">
        <f>J1742/Table10[[#Totals],[Product Revenue]]</f>
        <v>0.93515002735384734</v>
      </c>
      <c r="L1742" t="str">
        <f>IF(Table10[[#This Row],[Cummuative %]]&lt;=0.8,"A",IF(Table10[[#This Row],[Cummuative %]]&lt;=0.95,"B","C"))</f>
        <v>B</v>
      </c>
    </row>
    <row r="1743" spans="1:12" x14ac:dyDescent="0.3">
      <c r="A1743" t="s">
        <v>1525</v>
      </c>
      <c r="B1743" s="2">
        <v>40521.59652777778</v>
      </c>
      <c r="C1743" s="3">
        <v>0.23749999999563443</v>
      </c>
      <c r="E1743" s="4" t="s">
        <v>2526</v>
      </c>
      <c r="F1743">
        <v>49</v>
      </c>
      <c r="H1743" t="s">
        <v>2345</v>
      </c>
      <c r="I1743" s="1">
        <v>783.96000000000049</v>
      </c>
      <c r="J1743" s="5">
        <f t="shared" si="28"/>
        <v>8080159.6400000146</v>
      </c>
      <c r="K1743" s="6">
        <f>J1743/Table10[[#Totals],[Product Revenue]]</f>
        <v>0.93524076706499348</v>
      </c>
      <c r="L1743" t="str">
        <f>IF(Table10[[#This Row],[Cummuative %]]&lt;=0.8,"A",IF(Table10[[#This Row],[Cummuative %]]&lt;=0.95,"B","C"))</f>
        <v>B</v>
      </c>
    </row>
    <row r="1744" spans="1:12" x14ac:dyDescent="0.3">
      <c r="A1744" t="s">
        <v>1840</v>
      </c>
      <c r="B1744" s="2">
        <v>40521.543749999997</v>
      </c>
      <c r="C1744" s="3">
        <v>0.29027777777810115</v>
      </c>
      <c r="E1744" s="4" t="s">
        <v>2113</v>
      </c>
      <c r="F1744">
        <v>49</v>
      </c>
      <c r="H1744" t="s">
        <v>2527</v>
      </c>
      <c r="I1744" s="1">
        <v>783.7</v>
      </c>
      <c r="J1744" s="5">
        <f t="shared" si="28"/>
        <v>8080943.3400000148</v>
      </c>
      <c r="K1744" s="6">
        <f>J1744/Table10[[#Totals],[Product Revenue]]</f>
        <v>0.93533147668235306</v>
      </c>
      <c r="L1744" t="str">
        <f>IF(Table10[[#This Row],[Cummuative %]]&lt;=0.8,"A",IF(Table10[[#This Row],[Cummuative %]]&lt;=0.95,"B","C"))</f>
        <v>B</v>
      </c>
    </row>
    <row r="1745" spans="1:12" x14ac:dyDescent="0.3">
      <c r="A1745" t="s">
        <v>1634</v>
      </c>
      <c r="B1745" s="2">
        <v>40521.543749999997</v>
      </c>
      <c r="C1745" s="3">
        <v>0.29027777777810115</v>
      </c>
      <c r="E1745" s="4" t="s">
        <v>2528</v>
      </c>
      <c r="F1745">
        <v>49</v>
      </c>
      <c r="H1745" t="s">
        <v>2160</v>
      </c>
      <c r="I1745" s="1">
        <v>783.3</v>
      </c>
      <c r="J1745" s="5">
        <f t="shared" si="28"/>
        <v>8081726.6400000146</v>
      </c>
      <c r="K1745" s="6">
        <f>J1745/Table10[[#Totals],[Product Revenue]]</f>
        <v>0.93542214000157953</v>
      </c>
      <c r="L1745" t="str">
        <f>IF(Table10[[#This Row],[Cummuative %]]&lt;=0.8,"A",IF(Table10[[#This Row],[Cummuative %]]&lt;=0.95,"B","C"))</f>
        <v>B</v>
      </c>
    </row>
    <row r="1746" spans="1:12" x14ac:dyDescent="0.3">
      <c r="A1746" t="s">
        <v>915</v>
      </c>
      <c r="B1746" s="2">
        <v>40521.756249999999</v>
      </c>
      <c r="C1746" s="3">
        <v>7.7777777776645962E-2</v>
      </c>
      <c r="E1746" s="4" t="s">
        <v>2265</v>
      </c>
      <c r="F1746">
        <v>49</v>
      </c>
      <c r="H1746" t="s">
        <v>1161</v>
      </c>
      <c r="I1746" s="1">
        <v>782.17000000000064</v>
      </c>
      <c r="J1746" s="5">
        <f t="shared" si="28"/>
        <v>8082508.8100000145</v>
      </c>
      <c r="K1746" s="6">
        <f>J1746/Table10[[#Totals],[Product Revenue]]</f>
        <v>0.93551267252857984</v>
      </c>
      <c r="L1746" t="str">
        <f>IF(Table10[[#This Row],[Cummuative %]]&lt;=0.8,"A",IF(Table10[[#This Row],[Cummuative %]]&lt;=0.95,"B","C"))</f>
        <v>B</v>
      </c>
    </row>
    <row r="1747" spans="1:12" x14ac:dyDescent="0.3">
      <c r="A1747" t="s">
        <v>491</v>
      </c>
      <c r="B1747" s="2">
        <v>40521.645138888889</v>
      </c>
      <c r="C1747" s="3">
        <v>0.18888888888614019</v>
      </c>
      <c r="E1747" s="4" t="s">
        <v>2199</v>
      </c>
      <c r="F1747">
        <v>49</v>
      </c>
      <c r="H1747" t="s">
        <v>2529</v>
      </c>
      <c r="I1747" s="1">
        <v>781.79999999999984</v>
      </c>
      <c r="J1747" s="5">
        <f t="shared" si="28"/>
        <v>8083290.6100000143</v>
      </c>
      <c r="K1747" s="6">
        <f>J1747/Table10[[#Totals],[Product Revenue]]</f>
        <v>0.93560316222980699</v>
      </c>
      <c r="L1747" t="str">
        <f>IF(Table10[[#This Row],[Cummuative %]]&lt;=0.8,"A",IF(Table10[[#This Row],[Cummuative %]]&lt;=0.95,"B","C"))</f>
        <v>B</v>
      </c>
    </row>
    <row r="1748" spans="1:12" x14ac:dyDescent="0.3">
      <c r="A1748" t="s">
        <v>424</v>
      </c>
      <c r="B1748" s="2">
        <v>40521.727083333331</v>
      </c>
      <c r="C1748" s="3">
        <v>0.10694444444379769</v>
      </c>
      <c r="E1748" s="4" t="s">
        <v>2021</v>
      </c>
      <c r="F1748">
        <v>49</v>
      </c>
      <c r="H1748" t="s">
        <v>1154</v>
      </c>
      <c r="I1748" s="1">
        <v>781.48000000000036</v>
      </c>
      <c r="J1748" s="5">
        <f t="shared" si="28"/>
        <v>8084072.0900000148</v>
      </c>
      <c r="K1748" s="6">
        <f>J1748/Table10[[#Totals],[Product Revenue]]</f>
        <v>0.93569361489252767</v>
      </c>
      <c r="L1748" t="str">
        <f>IF(Table10[[#This Row],[Cummuative %]]&lt;=0.8,"A",IF(Table10[[#This Row],[Cummuative %]]&lt;=0.95,"B","C"))</f>
        <v>B</v>
      </c>
    </row>
    <row r="1749" spans="1:12" x14ac:dyDescent="0.3">
      <c r="A1749" t="s">
        <v>480</v>
      </c>
      <c r="B1749" s="2">
        <v>40521.727083333331</v>
      </c>
      <c r="C1749" s="3">
        <v>0.10694444444379769</v>
      </c>
      <c r="E1749" s="4" t="s">
        <v>2142</v>
      </c>
      <c r="F1749">
        <v>49</v>
      </c>
      <c r="H1749" t="s">
        <v>1910</v>
      </c>
      <c r="I1749" s="1">
        <v>780.30000000000064</v>
      </c>
      <c r="J1749" s="5">
        <f t="shared" si="28"/>
        <v>8084852.3900000146</v>
      </c>
      <c r="K1749" s="6">
        <f>J1749/Table10[[#Totals],[Product Revenue]]</f>
        <v>0.93578393097575552</v>
      </c>
      <c r="L1749" t="str">
        <f>IF(Table10[[#This Row],[Cummuative %]]&lt;=0.8,"A",IF(Table10[[#This Row],[Cummuative %]]&lt;=0.95,"B","C"))</f>
        <v>B</v>
      </c>
    </row>
    <row r="1750" spans="1:12" x14ac:dyDescent="0.3">
      <c r="A1750" t="s">
        <v>1107</v>
      </c>
      <c r="B1750" s="2">
        <v>40521.640972222223</v>
      </c>
      <c r="C1750" s="3">
        <v>0.19305555555183673</v>
      </c>
      <c r="E1750" s="4" t="s">
        <v>2330</v>
      </c>
      <c r="F1750">
        <v>49</v>
      </c>
      <c r="H1750" t="s">
        <v>2530</v>
      </c>
      <c r="I1750" s="1">
        <v>777.32999999999993</v>
      </c>
      <c r="J1750" s="5">
        <f t="shared" si="28"/>
        <v>8085629.7200000146</v>
      </c>
      <c r="K1750" s="6">
        <f>J1750/Table10[[#Totals],[Product Revenue]]</f>
        <v>0.93587390329534481</v>
      </c>
      <c r="L1750" t="str">
        <f>IF(Table10[[#This Row],[Cummuative %]]&lt;=0.8,"A",IF(Table10[[#This Row],[Cummuative %]]&lt;=0.95,"B","C"))</f>
        <v>B</v>
      </c>
    </row>
    <row r="1751" spans="1:12" x14ac:dyDescent="0.3">
      <c r="A1751" t="s">
        <v>1571</v>
      </c>
      <c r="B1751" s="2">
        <v>40521.621527777781</v>
      </c>
      <c r="C1751" s="3">
        <v>0.21249999999417923</v>
      </c>
      <c r="E1751" s="4" t="s">
        <v>1348</v>
      </c>
      <c r="F1751">
        <v>49</v>
      </c>
      <c r="H1751" t="s">
        <v>1540</v>
      </c>
      <c r="I1751" s="1">
        <v>777.3000000000003</v>
      </c>
      <c r="J1751" s="5">
        <f t="shared" si="28"/>
        <v>8086407.0200000145</v>
      </c>
      <c r="K1751" s="6">
        <f>J1751/Table10[[#Totals],[Product Revenue]]</f>
        <v>0.93596387214257415</v>
      </c>
      <c r="L1751" t="str">
        <f>IF(Table10[[#This Row],[Cummuative %]]&lt;=0.8,"A",IF(Table10[[#This Row],[Cummuative %]]&lt;=0.95,"B","C"))</f>
        <v>B</v>
      </c>
    </row>
    <row r="1752" spans="1:12" x14ac:dyDescent="0.3">
      <c r="A1752" t="s">
        <v>1573</v>
      </c>
      <c r="B1752" s="2">
        <v>40521.62222222222</v>
      </c>
      <c r="C1752" s="3">
        <v>0.21180555555474712</v>
      </c>
      <c r="E1752" s="4" t="s">
        <v>1682</v>
      </c>
      <c r="F1752">
        <v>49</v>
      </c>
      <c r="H1752" t="s">
        <v>2273</v>
      </c>
      <c r="I1752" s="1">
        <v>775.20000000000027</v>
      </c>
      <c r="J1752" s="5">
        <f t="shared" si="28"/>
        <v>8087182.2200000146</v>
      </c>
      <c r="K1752" s="6">
        <f>J1752/Table10[[#Totals],[Product Revenue]]</f>
        <v>0.93605359792460441</v>
      </c>
      <c r="L1752" t="str">
        <f>IF(Table10[[#This Row],[Cummuative %]]&lt;=0.8,"A",IF(Table10[[#This Row],[Cummuative %]]&lt;=0.95,"B","C"))</f>
        <v>B</v>
      </c>
    </row>
    <row r="1753" spans="1:12" x14ac:dyDescent="0.3">
      <c r="A1753" t="s">
        <v>1473</v>
      </c>
      <c r="B1753" s="2">
        <v>40521.640972222223</v>
      </c>
      <c r="C1753" s="3">
        <v>0.19305555555183673</v>
      </c>
      <c r="E1753" s="4" t="s">
        <v>1252</v>
      </c>
      <c r="F1753">
        <v>49</v>
      </c>
      <c r="H1753" t="s">
        <v>1034</v>
      </c>
      <c r="I1753" s="1">
        <v>773.5899999999998</v>
      </c>
      <c r="J1753" s="5">
        <f t="shared" si="28"/>
        <v>8087955.8100000145</v>
      </c>
      <c r="K1753" s="6">
        <f>J1753/Table10[[#Totals],[Product Revenue]]</f>
        <v>0.93614313735664889</v>
      </c>
      <c r="L1753" t="str">
        <f>IF(Table10[[#This Row],[Cummuative %]]&lt;=0.8,"A",IF(Table10[[#This Row],[Cummuative %]]&lt;=0.95,"B","C"))</f>
        <v>B</v>
      </c>
    </row>
    <row r="1754" spans="1:12" x14ac:dyDescent="0.3">
      <c r="A1754" t="s">
        <v>1046</v>
      </c>
      <c r="B1754" s="2">
        <v>40521.543749999997</v>
      </c>
      <c r="C1754" s="3">
        <v>0.29027777777810115</v>
      </c>
      <c r="E1754" s="4" t="s">
        <v>1157</v>
      </c>
      <c r="F1754">
        <v>49</v>
      </c>
      <c r="H1754" t="s">
        <v>1212</v>
      </c>
      <c r="I1754" s="1">
        <v>773.22000000000037</v>
      </c>
      <c r="J1754" s="5">
        <f t="shared" si="28"/>
        <v>8088729.0300000142</v>
      </c>
      <c r="K1754" s="6">
        <f>J1754/Table10[[#Totals],[Product Revenue]]</f>
        <v>0.93623263396292011</v>
      </c>
      <c r="L1754" t="str">
        <f>IF(Table10[[#This Row],[Cummuative %]]&lt;=0.8,"A",IF(Table10[[#This Row],[Cummuative %]]&lt;=0.95,"B","C"))</f>
        <v>B</v>
      </c>
    </row>
    <row r="1755" spans="1:12" x14ac:dyDescent="0.3">
      <c r="A1755" t="s">
        <v>1739</v>
      </c>
      <c r="B1755" s="2">
        <v>40518.642361111109</v>
      </c>
      <c r="C1755" s="3">
        <v>3.1916666666656965</v>
      </c>
      <c r="E1755" s="4" t="s">
        <v>726</v>
      </c>
      <c r="F1755">
        <v>49</v>
      </c>
      <c r="H1755" t="s">
        <v>1711</v>
      </c>
      <c r="I1755" s="1">
        <v>772.95</v>
      </c>
      <c r="J1755" s="5">
        <f t="shared" si="28"/>
        <v>8089501.9800000144</v>
      </c>
      <c r="K1755" s="6">
        <f>J1755/Table10[[#Totals],[Product Revenue]]</f>
        <v>0.93632209931795152</v>
      </c>
      <c r="L1755" t="str">
        <f>IF(Table10[[#This Row],[Cummuative %]]&lt;=0.8,"A",IF(Table10[[#This Row],[Cummuative %]]&lt;=0.95,"B","C"))</f>
        <v>B</v>
      </c>
    </row>
    <row r="1756" spans="1:12" x14ac:dyDescent="0.3">
      <c r="A1756" t="s">
        <v>828</v>
      </c>
      <c r="B1756" s="2">
        <v>40521.621527777781</v>
      </c>
      <c r="C1756" s="3">
        <v>0.21249999999417923</v>
      </c>
      <c r="E1756" s="4" t="s">
        <v>2205</v>
      </c>
      <c r="F1756">
        <v>48</v>
      </c>
      <c r="H1756" t="s">
        <v>740</v>
      </c>
      <c r="I1756" s="1">
        <v>771.5500000000003</v>
      </c>
      <c r="J1756" s="5">
        <f t="shared" si="28"/>
        <v>8090273.5300000142</v>
      </c>
      <c r="K1756" s="6">
        <f>J1756/Table10[[#Totals],[Product Revenue]]</f>
        <v>0.93641140262951683</v>
      </c>
      <c r="L1756" t="str">
        <f>IF(Table10[[#This Row],[Cummuative %]]&lt;=0.8,"A",IF(Table10[[#This Row],[Cummuative %]]&lt;=0.95,"B","C"))</f>
        <v>B</v>
      </c>
    </row>
    <row r="1757" spans="1:12" x14ac:dyDescent="0.3">
      <c r="A1757" t="s">
        <v>985</v>
      </c>
      <c r="B1757" s="2">
        <v>40521.613888888889</v>
      </c>
      <c r="C1757" s="3">
        <v>0.22013888888614019</v>
      </c>
      <c r="E1757" s="4" t="s">
        <v>2531</v>
      </c>
      <c r="F1757">
        <v>48</v>
      </c>
      <c r="H1757" t="s">
        <v>1878</v>
      </c>
      <c r="I1757" s="1">
        <v>769.95000000000016</v>
      </c>
      <c r="J1757" s="5">
        <f t="shared" si="28"/>
        <v>8091043.4800000144</v>
      </c>
      <c r="K1757" s="6">
        <f>J1757/Table10[[#Totals],[Product Revenue]]</f>
        <v>0.93650052074854973</v>
      </c>
      <c r="L1757" t="str">
        <f>IF(Table10[[#This Row],[Cummuative %]]&lt;=0.8,"A",IF(Table10[[#This Row],[Cummuative %]]&lt;=0.95,"B","C"))</f>
        <v>B</v>
      </c>
    </row>
    <row r="1758" spans="1:12" x14ac:dyDescent="0.3">
      <c r="A1758" t="s">
        <v>1220</v>
      </c>
      <c r="B1758" s="2">
        <v>40521.621527777781</v>
      </c>
      <c r="C1758" s="3">
        <v>0.21249999999417923</v>
      </c>
      <c r="E1758" s="4" t="s">
        <v>2384</v>
      </c>
      <c r="F1758">
        <v>48</v>
      </c>
      <c r="H1758" t="s">
        <v>2532</v>
      </c>
      <c r="I1758" s="1">
        <v>769.65000000000009</v>
      </c>
      <c r="J1758" s="5">
        <f t="shared" si="28"/>
        <v>8091813.1300000148</v>
      </c>
      <c r="K1758" s="6">
        <f>J1758/Table10[[#Totals],[Product Revenue]]</f>
        <v>0.93658960414398273</v>
      </c>
      <c r="L1758" t="str">
        <f>IF(Table10[[#This Row],[Cummuative %]]&lt;=0.8,"A",IF(Table10[[#This Row],[Cummuative %]]&lt;=0.95,"B","C"))</f>
        <v>B</v>
      </c>
    </row>
    <row r="1759" spans="1:12" x14ac:dyDescent="0.3">
      <c r="A1759" t="s">
        <v>854</v>
      </c>
      <c r="B1759" s="2">
        <v>40521.558333333334</v>
      </c>
      <c r="C1759" s="3">
        <v>0.27569444444088731</v>
      </c>
      <c r="E1759" s="4" t="s">
        <v>2533</v>
      </c>
      <c r="F1759">
        <v>48</v>
      </c>
      <c r="H1759" t="s">
        <v>2093</v>
      </c>
      <c r="I1759" s="1">
        <v>769.14000000000055</v>
      </c>
      <c r="J1759" s="5">
        <f t="shared" si="28"/>
        <v>8092582.2700000145</v>
      </c>
      <c r="K1759" s="6">
        <f>J1759/Table10[[#Totals],[Product Revenue]]</f>
        <v>0.93667862850929584</v>
      </c>
      <c r="L1759" t="str">
        <f>IF(Table10[[#This Row],[Cummuative %]]&lt;=0.8,"A",IF(Table10[[#This Row],[Cummuative %]]&lt;=0.95,"B","C"))</f>
        <v>B</v>
      </c>
    </row>
    <row r="1760" spans="1:12" x14ac:dyDescent="0.3">
      <c r="A1760" t="s">
        <v>1373</v>
      </c>
      <c r="B1760" s="2">
        <v>40521.640972222223</v>
      </c>
      <c r="C1760" s="3">
        <v>0.19305555555183673</v>
      </c>
      <c r="E1760" s="4" t="s">
        <v>2534</v>
      </c>
      <c r="F1760">
        <v>48</v>
      </c>
      <c r="H1760" t="s">
        <v>640</v>
      </c>
      <c r="I1760" s="1">
        <v>768.7499999999992</v>
      </c>
      <c r="J1760" s="5">
        <f t="shared" si="28"/>
        <v>8093351.0200000145</v>
      </c>
      <c r="K1760" s="6">
        <f>J1760/Table10[[#Totals],[Product Revenue]]</f>
        <v>0.93676760773392931</v>
      </c>
      <c r="L1760" t="str">
        <f>IF(Table10[[#This Row],[Cummuative %]]&lt;=0.8,"A",IF(Table10[[#This Row],[Cummuative %]]&lt;=0.95,"B","C"))</f>
        <v>B</v>
      </c>
    </row>
    <row r="1761" spans="1:12" x14ac:dyDescent="0.3">
      <c r="A1761" t="s">
        <v>1244</v>
      </c>
      <c r="B1761" s="2">
        <v>40520.531944444447</v>
      </c>
      <c r="C1761" s="3">
        <v>1.3020833333284827</v>
      </c>
      <c r="E1761" s="4" t="s">
        <v>2535</v>
      </c>
      <c r="F1761">
        <v>48</v>
      </c>
      <c r="H1761" t="s">
        <v>2534</v>
      </c>
      <c r="I1761" s="1">
        <v>768.15</v>
      </c>
      <c r="J1761" s="5">
        <f t="shared" si="28"/>
        <v>8094119.1700000148</v>
      </c>
      <c r="K1761" s="6">
        <f>J1761/Table10[[#Totals],[Product Revenue]]</f>
        <v>0.93685651751136301</v>
      </c>
      <c r="L1761" t="str">
        <f>IF(Table10[[#This Row],[Cummuative %]]&lt;=0.8,"A",IF(Table10[[#This Row],[Cummuative %]]&lt;=0.95,"B","C"))</f>
        <v>B</v>
      </c>
    </row>
    <row r="1762" spans="1:12" x14ac:dyDescent="0.3">
      <c r="A1762" t="s">
        <v>1146</v>
      </c>
      <c r="B1762" s="2">
        <v>40520.531944444447</v>
      </c>
      <c r="C1762" s="3">
        <v>1.3020833333284827</v>
      </c>
      <c r="E1762" s="4" t="s">
        <v>1938</v>
      </c>
      <c r="F1762">
        <v>48</v>
      </c>
      <c r="H1762" t="s">
        <v>2531</v>
      </c>
      <c r="I1762" s="1">
        <v>767.25000000000011</v>
      </c>
      <c r="J1762" s="5">
        <f t="shared" si="28"/>
        <v>8094886.4200000148</v>
      </c>
      <c r="K1762" s="6">
        <f>J1762/Table10[[#Totals],[Product Revenue]]</f>
        <v>0.93694532311799705</v>
      </c>
      <c r="L1762" t="str">
        <f>IF(Table10[[#This Row],[Cummuative %]]&lt;=0.8,"A",IF(Table10[[#This Row],[Cummuative %]]&lt;=0.95,"B","C"))</f>
        <v>B</v>
      </c>
    </row>
    <row r="1763" spans="1:12" x14ac:dyDescent="0.3">
      <c r="A1763" t="s">
        <v>542</v>
      </c>
      <c r="B1763" s="2">
        <v>40520.531944444447</v>
      </c>
      <c r="C1763" s="3">
        <v>1.3020833333284827</v>
      </c>
      <c r="E1763" s="4" t="s">
        <v>1971</v>
      </c>
      <c r="F1763">
        <v>48</v>
      </c>
      <c r="H1763" t="s">
        <v>2536</v>
      </c>
      <c r="I1763" s="1">
        <v>766.85</v>
      </c>
      <c r="J1763" s="5">
        <f t="shared" si="28"/>
        <v>8095653.2700000145</v>
      </c>
      <c r="K1763" s="6">
        <f>J1763/Table10[[#Totals],[Product Revenue]]</f>
        <v>0.93703408242649799</v>
      </c>
      <c r="L1763" t="str">
        <f>IF(Table10[[#This Row],[Cummuative %]]&lt;=0.8,"A",IF(Table10[[#This Row],[Cummuative %]]&lt;=0.95,"B","C"))</f>
        <v>B</v>
      </c>
    </row>
    <row r="1764" spans="1:12" x14ac:dyDescent="0.3">
      <c r="A1764" t="s">
        <v>165</v>
      </c>
      <c r="B1764" s="2">
        <v>40521.645138888889</v>
      </c>
      <c r="C1764" s="3">
        <v>0.18888888888614019</v>
      </c>
      <c r="E1764" s="4" t="s">
        <v>563</v>
      </c>
      <c r="F1764">
        <v>48</v>
      </c>
      <c r="H1764" t="s">
        <v>1770</v>
      </c>
      <c r="I1764" s="1">
        <v>765.75</v>
      </c>
      <c r="J1764" s="5">
        <f t="shared" si="28"/>
        <v>8096419.0200000145</v>
      </c>
      <c r="K1764" s="6">
        <f>J1764/Table10[[#Totals],[Product Revenue]]</f>
        <v>0.93712271441513284</v>
      </c>
      <c r="L1764" t="str">
        <f>IF(Table10[[#This Row],[Cummuative %]]&lt;=0.8,"A",IF(Table10[[#This Row],[Cummuative %]]&lt;=0.95,"B","C"))</f>
        <v>B</v>
      </c>
    </row>
    <row r="1765" spans="1:12" x14ac:dyDescent="0.3">
      <c r="A1765" t="s">
        <v>1792</v>
      </c>
      <c r="B1765" s="2">
        <v>40521.543749999997</v>
      </c>
      <c r="C1765" s="3">
        <v>0.29027777777810115</v>
      </c>
      <c r="E1765" s="4" t="s">
        <v>2206</v>
      </c>
      <c r="F1765">
        <v>48</v>
      </c>
      <c r="H1765" t="s">
        <v>1790</v>
      </c>
      <c r="I1765" s="1">
        <v>764.4599999999997</v>
      </c>
      <c r="J1765" s="5">
        <f t="shared" si="28"/>
        <v>8097183.4800000144</v>
      </c>
      <c r="K1765" s="6">
        <f>J1765/Table10[[#Totals],[Product Revenue]]</f>
        <v>0.93721119709228828</v>
      </c>
      <c r="L1765" t="str">
        <f>IF(Table10[[#This Row],[Cummuative %]]&lt;=0.8,"A",IF(Table10[[#This Row],[Cummuative %]]&lt;=0.95,"B","C"))</f>
        <v>B</v>
      </c>
    </row>
    <row r="1766" spans="1:12" x14ac:dyDescent="0.3">
      <c r="A1766" t="s">
        <v>1693</v>
      </c>
      <c r="B1766" s="2">
        <v>40521.543749999997</v>
      </c>
      <c r="C1766" s="3">
        <v>0.29027777777810115</v>
      </c>
      <c r="E1766" s="4" t="s">
        <v>1765</v>
      </c>
      <c r="F1766">
        <v>48</v>
      </c>
      <c r="H1766" t="s">
        <v>1584</v>
      </c>
      <c r="I1766" s="1">
        <v>763.75</v>
      </c>
      <c r="J1766" s="5">
        <f t="shared" si="28"/>
        <v>8097947.2300000144</v>
      </c>
      <c r="K1766" s="6">
        <f>J1766/Table10[[#Totals],[Product Revenue]]</f>
        <v>0.93729959759025738</v>
      </c>
      <c r="L1766" t="str">
        <f>IF(Table10[[#This Row],[Cummuative %]]&lt;=0.8,"A",IF(Table10[[#This Row],[Cummuative %]]&lt;=0.95,"B","C"))</f>
        <v>B</v>
      </c>
    </row>
    <row r="1767" spans="1:12" x14ac:dyDescent="0.3">
      <c r="A1767" t="s">
        <v>884</v>
      </c>
      <c r="B1767" s="2">
        <v>40520.69027777778</v>
      </c>
      <c r="C1767" s="3">
        <v>1.1437499999956344</v>
      </c>
      <c r="E1767" s="4" t="s">
        <v>960</v>
      </c>
      <c r="F1767">
        <v>48</v>
      </c>
      <c r="H1767" t="s">
        <v>2537</v>
      </c>
      <c r="I1767" s="1">
        <v>763.74999999999966</v>
      </c>
      <c r="J1767" s="5">
        <f t="shared" si="28"/>
        <v>8098710.9800000144</v>
      </c>
      <c r="K1767" s="6">
        <f>J1767/Table10[[#Totals],[Product Revenue]]</f>
        <v>0.93738799808822648</v>
      </c>
      <c r="L1767" t="str">
        <f>IF(Table10[[#This Row],[Cummuative %]]&lt;=0.8,"A",IF(Table10[[#This Row],[Cummuative %]]&lt;=0.95,"B","C"))</f>
        <v>B</v>
      </c>
    </row>
    <row r="1768" spans="1:12" x14ac:dyDescent="0.3">
      <c r="A1768" t="s">
        <v>1603</v>
      </c>
      <c r="B1768" s="2">
        <v>40520.69027777778</v>
      </c>
      <c r="C1768" s="3">
        <v>1.1437499999956344</v>
      </c>
      <c r="E1768" s="4" t="s">
        <v>45</v>
      </c>
      <c r="F1768">
        <v>48</v>
      </c>
      <c r="H1768" t="s">
        <v>2516</v>
      </c>
      <c r="I1768" s="1">
        <v>763.51</v>
      </c>
      <c r="J1768" s="5">
        <f t="shared" si="28"/>
        <v>8099474.4900000142</v>
      </c>
      <c r="K1768" s="6">
        <f>J1768/Table10[[#Totals],[Product Revenue]]</f>
        <v>0.93747637080731572</v>
      </c>
      <c r="L1768" t="str">
        <f>IF(Table10[[#This Row],[Cummuative %]]&lt;=0.8,"A",IF(Table10[[#This Row],[Cummuative %]]&lt;=0.95,"B","C"))</f>
        <v>B</v>
      </c>
    </row>
    <row r="1769" spans="1:12" x14ac:dyDescent="0.3">
      <c r="A1769" t="s">
        <v>1732</v>
      </c>
      <c r="B1769" s="2">
        <v>40520.69027777778</v>
      </c>
      <c r="C1769" s="3">
        <v>1.1437499999956344</v>
      </c>
      <c r="E1769" s="4" t="s">
        <v>98</v>
      </c>
      <c r="F1769">
        <v>48</v>
      </c>
      <c r="H1769" t="s">
        <v>599</v>
      </c>
      <c r="I1769" s="1">
        <v>763.20000000000027</v>
      </c>
      <c r="J1769" s="5">
        <f t="shared" si="28"/>
        <v>8100237.6900000144</v>
      </c>
      <c r="K1769" s="6">
        <f>J1769/Table10[[#Totals],[Product Revenue]]</f>
        <v>0.93756470764535171</v>
      </c>
      <c r="L1769" t="str">
        <f>IF(Table10[[#This Row],[Cummuative %]]&lt;=0.8,"A",IF(Table10[[#This Row],[Cummuative %]]&lt;=0.95,"B","C"))</f>
        <v>B</v>
      </c>
    </row>
    <row r="1770" spans="1:12" x14ac:dyDescent="0.3">
      <c r="A1770" t="s">
        <v>961</v>
      </c>
      <c r="B1770" s="2">
        <v>40521.588888888888</v>
      </c>
      <c r="C1770" s="3">
        <v>0.24513888888759539</v>
      </c>
      <c r="E1770" s="4" t="s">
        <v>935</v>
      </c>
      <c r="F1770">
        <v>48</v>
      </c>
      <c r="H1770" t="s">
        <v>2420</v>
      </c>
      <c r="I1770" s="1">
        <v>763.20000000000016</v>
      </c>
      <c r="J1770" s="5">
        <f t="shared" si="28"/>
        <v>8101000.8900000146</v>
      </c>
      <c r="K1770" s="6">
        <f>J1770/Table10[[#Totals],[Product Revenue]]</f>
        <v>0.93765304448338782</v>
      </c>
      <c r="L1770" t="str">
        <f>IF(Table10[[#This Row],[Cummuative %]]&lt;=0.8,"A",IF(Table10[[#This Row],[Cummuative %]]&lt;=0.95,"B","C"))</f>
        <v>B</v>
      </c>
    </row>
    <row r="1771" spans="1:12" x14ac:dyDescent="0.3">
      <c r="A1771" t="s">
        <v>1302</v>
      </c>
      <c r="B1771" s="2">
        <v>40521.588888888888</v>
      </c>
      <c r="C1771" s="3">
        <v>0.24513888888759539</v>
      </c>
      <c r="E1771" s="4" t="s">
        <v>869</v>
      </c>
      <c r="F1771">
        <v>48</v>
      </c>
      <c r="H1771" t="s">
        <v>1838</v>
      </c>
      <c r="I1771" s="1">
        <v>761.89999999999964</v>
      </c>
      <c r="J1771" s="5">
        <f t="shared" si="28"/>
        <v>8101762.7900000149</v>
      </c>
      <c r="K1771" s="6">
        <f>J1771/Table10[[#Totals],[Product Revenue]]</f>
        <v>0.93774123085249117</v>
      </c>
      <c r="L1771" t="str">
        <f>IF(Table10[[#This Row],[Cummuative %]]&lt;=0.8,"A",IF(Table10[[#This Row],[Cummuative %]]&lt;=0.95,"B","C"))</f>
        <v>B</v>
      </c>
    </row>
    <row r="1772" spans="1:12" x14ac:dyDescent="0.3">
      <c r="A1772" t="s">
        <v>1365</v>
      </c>
      <c r="B1772" s="2">
        <v>40521.588888888888</v>
      </c>
      <c r="C1772" s="3">
        <v>0.24513888888759539</v>
      </c>
      <c r="E1772" s="4" t="s">
        <v>422</v>
      </c>
      <c r="F1772">
        <v>48</v>
      </c>
      <c r="H1772" t="s">
        <v>619</v>
      </c>
      <c r="I1772" s="1">
        <v>759.94999999999993</v>
      </c>
      <c r="J1772" s="5">
        <f t="shared" si="28"/>
        <v>8102522.7400000151</v>
      </c>
      <c r="K1772" s="6">
        <f>J1772/Table10[[#Totals],[Product Revenue]]</f>
        <v>0.93782919151819544</v>
      </c>
      <c r="L1772" t="str">
        <f>IF(Table10[[#This Row],[Cummuative %]]&lt;=0.8,"A",IF(Table10[[#This Row],[Cummuative %]]&lt;=0.95,"B","C"))</f>
        <v>B</v>
      </c>
    </row>
    <row r="1773" spans="1:12" x14ac:dyDescent="0.3">
      <c r="A1773" t="s">
        <v>738</v>
      </c>
      <c r="B1773" s="2">
        <v>40521.640972222223</v>
      </c>
      <c r="C1773" s="3">
        <v>0.19305555555183673</v>
      </c>
      <c r="E1773" s="4" t="s">
        <v>2538</v>
      </c>
      <c r="F1773">
        <v>47</v>
      </c>
      <c r="H1773" t="s">
        <v>2261</v>
      </c>
      <c r="I1773" s="1">
        <v>757.31000000000017</v>
      </c>
      <c r="J1773" s="5">
        <f t="shared" si="28"/>
        <v>8103280.0500000147</v>
      </c>
      <c r="K1773" s="6">
        <f>J1773/Table10[[#Totals],[Product Revenue]]</f>
        <v>0.93791684661622088</v>
      </c>
      <c r="L1773" t="str">
        <f>IF(Table10[[#This Row],[Cummuative %]]&lt;=0.8,"A",IF(Table10[[#This Row],[Cummuative %]]&lt;=0.95,"B","C"))</f>
        <v>B</v>
      </c>
    </row>
    <row r="1774" spans="1:12" x14ac:dyDescent="0.3">
      <c r="A1774" t="s">
        <v>1438</v>
      </c>
      <c r="B1774" s="2">
        <v>40497.568749999999</v>
      </c>
      <c r="C1774" s="3">
        <v>24.265277777776646</v>
      </c>
      <c r="E1774" s="4" t="s">
        <v>2061</v>
      </c>
      <c r="F1774">
        <v>47</v>
      </c>
      <c r="H1774" t="s">
        <v>1364</v>
      </c>
      <c r="I1774" s="1">
        <v>755.8</v>
      </c>
      <c r="J1774" s="5">
        <f t="shared" si="28"/>
        <v>8104035.8500000145</v>
      </c>
      <c r="K1774" s="6">
        <f>J1774/Table10[[#Totals],[Product Revenue]]</f>
        <v>0.93800432693879376</v>
      </c>
      <c r="L1774" t="str">
        <f>IF(Table10[[#This Row],[Cummuative %]]&lt;=0.8,"A",IF(Table10[[#This Row],[Cummuative %]]&lt;=0.95,"B","C"))</f>
        <v>B</v>
      </c>
    </row>
    <row r="1775" spans="1:12" x14ac:dyDescent="0.3">
      <c r="A1775" t="s">
        <v>2110</v>
      </c>
      <c r="B1775" s="2">
        <v>40521.62222222222</v>
      </c>
      <c r="C1775" s="3">
        <v>0.21180555555474712</v>
      </c>
      <c r="E1775" s="4" t="s">
        <v>2539</v>
      </c>
      <c r="F1775">
        <v>47</v>
      </c>
      <c r="H1775" t="s">
        <v>2540</v>
      </c>
      <c r="I1775" s="1">
        <v>755.75</v>
      </c>
      <c r="J1775" s="5">
        <f t="shared" si="28"/>
        <v>8104791.6000000145</v>
      </c>
      <c r="K1775" s="6">
        <f>J1775/Table10[[#Totals],[Product Revenue]]</f>
        <v>0.93809180147409998</v>
      </c>
      <c r="L1775" t="str">
        <f>IF(Table10[[#This Row],[Cummuative %]]&lt;=0.8,"A",IF(Table10[[#This Row],[Cummuative %]]&lt;=0.95,"B","C"))</f>
        <v>B</v>
      </c>
    </row>
    <row r="1776" spans="1:12" x14ac:dyDescent="0.3">
      <c r="A1776" t="s">
        <v>2541</v>
      </c>
      <c r="B1776" s="2">
        <v>40521.588888888888</v>
      </c>
      <c r="C1776" s="3">
        <v>0.24513888888759539</v>
      </c>
      <c r="E1776" s="4" t="s">
        <v>2542</v>
      </c>
      <c r="F1776">
        <v>47</v>
      </c>
      <c r="H1776" t="s">
        <v>2162</v>
      </c>
      <c r="I1776" s="1">
        <v>755.75</v>
      </c>
      <c r="J1776" s="5">
        <f t="shared" si="28"/>
        <v>8105547.3500000145</v>
      </c>
      <c r="K1776" s="6">
        <f>J1776/Table10[[#Totals],[Product Revenue]]</f>
        <v>0.93817927600940632</v>
      </c>
      <c r="L1776" t="str">
        <f>IF(Table10[[#This Row],[Cummuative %]]&lt;=0.8,"A",IF(Table10[[#This Row],[Cummuative %]]&lt;=0.95,"B","C"))</f>
        <v>B</v>
      </c>
    </row>
    <row r="1777" spans="1:12" x14ac:dyDescent="0.3">
      <c r="A1777" t="s">
        <v>2383</v>
      </c>
      <c r="B1777" s="2">
        <v>40517.524305555555</v>
      </c>
      <c r="C1777" s="3">
        <v>4.3097222222204437</v>
      </c>
      <c r="E1777" s="4" t="s">
        <v>2543</v>
      </c>
      <c r="F1777">
        <v>47</v>
      </c>
      <c r="H1777" t="s">
        <v>1029</v>
      </c>
      <c r="I1777" s="1">
        <v>755.20000000000095</v>
      </c>
      <c r="J1777" s="5">
        <f t="shared" si="28"/>
        <v>8106302.5500000147</v>
      </c>
      <c r="K1777" s="6">
        <f>J1777/Table10[[#Totals],[Product Revenue]]</f>
        <v>0.93826668688477954</v>
      </c>
      <c r="L1777" t="str">
        <f>IF(Table10[[#This Row],[Cummuative %]]&lt;=0.8,"A",IF(Table10[[#This Row],[Cummuative %]]&lt;=0.95,"B","C"))</f>
        <v>B</v>
      </c>
    </row>
    <row r="1778" spans="1:12" x14ac:dyDescent="0.3">
      <c r="A1778" t="s">
        <v>1160</v>
      </c>
      <c r="B1778" s="2">
        <v>40521.558333333334</v>
      </c>
      <c r="C1778" s="3">
        <v>0.27569444444088731</v>
      </c>
      <c r="E1778" s="4" t="s">
        <v>2544</v>
      </c>
      <c r="F1778">
        <v>47</v>
      </c>
      <c r="H1778" t="s">
        <v>1704</v>
      </c>
      <c r="I1778" s="1">
        <v>755.09000000000071</v>
      </c>
      <c r="J1778" s="5">
        <f t="shared" si="28"/>
        <v>8107057.6400000146</v>
      </c>
      <c r="K1778" s="6">
        <f>J1778/Table10[[#Totals],[Product Revenue]]</f>
        <v>0.93835408502816609</v>
      </c>
      <c r="L1778" t="str">
        <f>IF(Table10[[#This Row],[Cummuative %]]&lt;=0.8,"A",IF(Table10[[#This Row],[Cummuative %]]&lt;=0.95,"B","C"))</f>
        <v>B</v>
      </c>
    </row>
    <row r="1779" spans="1:12" x14ac:dyDescent="0.3">
      <c r="A1779" t="s">
        <v>1256</v>
      </c>
      <c r="B1779" s="2">
        <v>40521.588888888888</v>
      </c>
      <c r="C1779" s="3">
        <v>0.24513888888759539</v>
      </c>
      <c r="E1779" s="4" t="s">
        <v>2181</v>
      </c>
      <c r="F1779">
        <v>47</v>
      </c>
      <c r="H1779" t="s">
        <v>2021</v>
      </c>
      <c r="I1779" s="1">
        <v>754.49999999999977</v>
      </c>
      <c r="J1779" s="5">
        <f t="shared" si="28"/>
        <v>8107812.1400000146</v>
      </c>
      <c r="K1779" s="6">
        <f>J1779/Table10[[#Totals],[Product Revenue]]</f>
        <v>0.93844141488180621</v>
      </c>
      <c r="L1779" t="str">
        <f>IF(Table10[[#This Row],[Cummuative %]]&lt;=0.8,"A",IF(Table10[[#This Row],[Cummuative %]]&lt;=0.95,"B","C"))</f>
        <v>B</v>
      </c>
    </row>
    <row r="1780" spans="1:12" x14ac:dyDescent="0.3">
      <c r="A1780" t="s">
        <v>1009</v>
      </c>
      <c r="B1780" s="2">
        <v>40521.588888888888</v>
      </c>
      <c r="C1780" s="3">
        <v>0.24513888888759539</v>
      </c>
      <c r="E1780" s="4" t="s">
        <v>2545</v>
      </c>
      <c r="F1780">
        <v>47</v>
      </c>
      <c r="H1780" t="s">
        <v>1420</v>
      </c>
      <c r="I1780" s="1">
        <v>754.19999999999982</v>
      </c>
      <c r="J1780" s="5">
        <f t="shared" si="28"/>
        <v>8108566.3400000148</v>
      </c>
      <c r="K1780" s="6">
        <f>J1780/Table10[[#Totals],[Product Revenue]]</f>
        <v>0.93852871001184657</v>
      </c>
      <c r="L1780" t="str">
        <f>IF(Table10[[#This Row],[Cummuative %]]&lt;=0.8,"A",IF(Table10[[#This Row],[Cummuative %]]&lt;=0.95,"B","C"))</f>
        <v>B</v>
      </c>
    </row>
    <row r="1781" spans="1:12" x14ac:dyDescent="0.3">
      <c r="A1781" t="s">
        <v>1298</v>
      </c>
      <c r="B1781" s="2">
        <v>40521.558333333334</v>
      </c>
      <c r="C1781" s="3">
        <v>0.27569444444088731</v>
      </c>
      <c r="E1781" s="4" t="s">
        <v>2404</v>
      </c>
      <c r="F1781">
        <v>47</v>
      </c>
      <c r="H1781" t="s">
        <v>2246</v>
      </c>
      <c r="I1781" s="1">
        <v>750.66000000000031</v>
      </c>
      <c r="J1781" s="5">
        <f t="shared" si="28"/>
        <v>8109317.0000000149</v>
      </c>
      <c r="K1781" s="6">
        <f>J1781/Table10[[#Totals],[Product Revenue]]</f>
        <v>0.93861559540340866</v>
      </c>
      <c r="L1781" t="str">
        <f>IF(Table10[[#This Row],[Cummuative %]]&lt;=0.8,"A",IF(Table10[[#This Row],[Cummuative %]]&lt;=0.95,"B","C"))</f>
        <v>B</v>
      </c>
    </row>
    <row r="1782" spans="1:12" x14ac:dyDescent="0.3">
      <c r="A1782" t="s">
        <v>1848</v>
      </c>
      <c r="B1782" s="2">
        <v>40521.602777777778</v>
      </c>
      <c r="C1782" s="3">
        <v>0.23124999999708962</v>
      </c>
      <c r="E1782" s="4" t="s">
        <v>2546</v>
      </c>
      <c r="F1782">
        <v>47</v>
      </c>
      <c r="H1782" t="s">
        <v>386</v>
      </c>
      <c r="I1782" s="1">
        <v>750.62999999999977</v>
      </c>
      <c r="J1782" s="5">
        <f t="shared" si="28"/>
        <v>8110067.6300000148</v>
      </c>
      <c r="K1782" s="6">
        <f>J1782/Table10[[#Totals],[Product Revenue]]</f>
        <v>0.93870247732261058</v>
      </c>
      <c r="L1782" t="str">
        <f>IF(Table10[[#This Row],[Cummuative %]]&lt;=0.8,"A",IF(Table10[[#This Row],[Cummuative %]]&lt;=0.95,"B","C"))</f>
        <v>B</v>
      </c>
    </row>
    <row r="1783" spans="1:12" x14ac:dyDescent="0.3">
      <c r="A1783" t="s">
        <v>354</v>
      </c>
      <c r="B1783" s="2">
        <v>40521.390972222223</v>
      </c>
      <c r="C1783" s="3">
        <v>0.44305555555183673</v>
      </c>
      <c r="E1783" s="4" t="s">
        <v>2547</v>
      </c>
      <c r="F1783">
        <v>47</v>
      </c>
      <c r="H1783" t="s">
        <v>2548</v>
      </c>
      <c r="I1783" s="1">
        <v>750.54999999999961</v>
      </c>
      <c r="J1783" s="5">
        <f t="shared" si="28"/>
        <v>8110818.1800000146</v>
      </c>
      <c r="K1783" s="6">
        <f>J1783/Table10[[#Totals],[Product Revenue]]</f>
        <v>0.93878934998218599</v>
      </c>
      <c r="L1783" t="str">
        <f>IF(Table10[[#This Row],[Cummuative %]]&lt;=0.8,"A",IF(Table10[[#This Row],[Cummuative %]]&lt;=0.95,"B","C"))</f>
        <v>B</v>
      </c>
    </row>
    <row r="1784" spans="1:12" x14ac:dyDescent="0.3">
      <c r="A1784" t="s">
        <v>462</v>
      </c>
      <c r="B1784" s="2">
        <v>40519.611805555556</v>
      </c>
      <c r="C1784" s="3">
        <v>2.2222222222189885</v>
      </c>
      <c r="E1784" s="4" t="s">
        <v>1988</v>
      </c>
      <c r="F1784">
        <v>47</v>
      </c>
      <c r="H1784" t="s">
        <v>2549</v>
      </c>
      <c r="I1784" s="1">
        <v>750</v>
      </c>
      <c r="J1784" s="5">
        <f t="shared" si="28"/>
        <v>8111568.1800000146</v>
      </c>
      <c r="K1784" s="6">
        <f>J1784/Table10[[#Totals],[Product Revenue]]</f>
        <v>0.9388761589818283</v>
      </c>
      <c r="L1784" t="str">
        <f>IF(Table10[[#This Row],[Cummuative %]]&lt;=0.8,"A",IF(Table10[[#This Row],[Cummuative %]]&lt;=0.95,"B","C"))</f>
        <v>B</v>
      </c>
    </row>
    <row r="1785" spans="1:12" x14ac:dyDescent="0.3">
      <c r="A1785" t="s">
        <v>451</v>
      </c>
      <c r="B1785" s="2">
        <v>40521.618055555555</v>
      </c>
      <c r="C1785" s="3">
        <v>0.21597222222044365</v>
      </c>
      <c r="E1785" s="4" t="s">
        <v>2550</v>
      </c>
      <c r="F1785">
        <v>47</v>
      </c>
      <c r="H1785" t="s">
        <v>2102</v>
      </c>
      <c r="I1785" s="1">
        <v>749.47000000000105</v>
      </c>
      <c r="J1785" s="5">
        <f t="shared" si="28"/>
        <v>8112317.6500000143</v>
      </c>
      <c r="K1785" s="6">
        <f>J1785/Table10[[#Totals],[Product Revenue]]</f>
        <v>0.93896290663644422</v>
      </c>
      <c r="L1785" t="str">
        <f>IF(Table10[[#This Row],[Cummuative %]]&lt;=0.8,"A",IF(Table10[[#This Row],[Cummuative %]]&lt;=0.95,"B","C"))</f>
        <v>B</v>
      </c>
    </row>
    <row r="1786" spans="1:12" x14ac:dyDescent="0.3">
      <c r="A1786" t="s">
        <v>2551</v>
      </c>
      <c r="B1786" s="2">
        <v>40463.638888888891</v>
      </c>
      <c r="C1786" s="3">
        <v>58.195138888884685</v>
      </c>
      <c r="E1786" s="4" t="s">
        <v>2364</v>
      </c>
      <c r="F1786">
        <v>47</v>
      </c>
      <c r="H1786" t="s">
        <v>2507</v>
      </c>
      <c r="I1786" s="1">
        <v>747.0600000000004</v>
      </c>
      <c r="J1786" s="5">
        <f t="shared" si="28"/>
        <v>8113064.7100000139</v>
      </c>
      <c r="K1786" s="6">
        <f>J1786/Table10[[#Totals],[Product Revenue]]</f>
        <v>0.93904937534480792</v>
      </c>
      <c r="L1786" t="str">
        <f>IF(Table10[[#This Row],[Cummuative %]]&lt;=0.8,"A",IF(Table10[[#This Row],[Cummuative %]]&lt;=0.95,"B","C"))</f>
        <v>B</v>
      </c>
    </row>
    <row r="1787" spans="1:12" x14ac:dyDescent="0.3">
      <c r="A1787" t="s">
        <v>2371</v>
      </c>
      <c r="B1787" s="2">
        <v>40482.652083333334</v>
      </c>
      <c r="C1787" s="3">
        <v>39.181944444440887</v>
      </c>
      <c r="E1787" s="4" t="s">
        <v>2462</v>
      </c>
      <c r="F1787">
        <v>47</v>
      </c>
      <c r="H1787" t="s">
        <v>2258</v>
      </c>
      <c r="I1787" s="1">
        <v>745.94999999999948</v>
      </c>
      <c r="J1787" s="5">
        <f t="shared" si="28"/>
        <v>8113810.6600000141</v>
      </c>
      <c r="K1787" s="6">
        <f>J1787/Table10[[#Totals],[Product Revenue]]</f>
        <v>0.93913571557585218</v>
      </c>
      <c r="L1787" t="str">
        <f>IF(Table10[[#This Row],[Cummuative %]]&lt;=0.8,"A",IF(Table10[[#This Row],[Cummuative %]]&lt;=0.95,"B","C"))</f>
        <v>B</v>
      </c>
    </row>
    <row r="1788" spans="1:12" x14ac:dyDescent="0.3">
      <c r="A1788" t="s">
        <v>1644</v>
      </c>
      <c r="B1788" s="2">
        <v>40513.486805555556</v>
      </c>
      <c r="C1788" s="3">
        <v>8.3472222222189885</v>
      </c>
      <c r="E1788" s="4" t="s">
        <v>2552</v>
      </c>
      <c r="F1788">
        <v>47</v>
      </c>
      <c r="H1788" t="s">
        <v>2075</v>
      </c>
      <c r="I1788" s="1">
        <v>745.13999999999965</v>
      </c>
      <c r="J1788" s="5">
        <f t="shared" si="28"/>
        <v>8114555.8000000138</v>
      </c>
      <c r="K1788" s="6">
        <f>J1788/Table10[[#Totals],[Product Revenue]]</f>
        <v>0.93922196205317676</v>
      </c>
      <c r="L1788" t="str">
        <f>IF(Table10[[#This Row],[Cummuative %]]&lt;=0.8,"A",IF(Table10[[#This Row],[Cummuative %]]&lt;=0.95,"B","C"))</f>
        <v>B</v>
      </c>
    </row>
    <row r="1789" spans="1:12" x14ac:dyDescent="0.3">
      <c r="A1789" t="s">
        <v>1369</v>
      </c>
      <c r="B1789" s="2">
        <v>40508.664583333331</v>
      </c>
      <c r="C1789" s="3">
        <v>13.169444444443798</v>
      </c>
      <c r="E1789" s="4" t="s">
        <v>2353</v>
      </c>
      <c r="F1789">
        <v>47</v>
      </c>
      <c r="H1789" t="s">
        <v>935</v>
      </c>
      <c r="I1789" s="1">
        <v>744.1500000000002</v>
      </c>
      <c r="J1789" s="5">
        <f t="shared" si="28"/>
        <v>8115299.9500000142</v>
      </c>
      <c r="K1789" s="6">
        <f>J1789/Table10[[#Totals],[Product Revenue]]</f>
        <v>0.93930809394262194</v>
      </c>
      <c r="L1789" t="str">
        <f>IF(Table10[[#This Row],[Cummuative %]]&lt;=0.8,"A",IF(Table10[[#This Row],[Cummuative %]]&lt;=0.95,"B","C"))</f>
        <v>B</v>
      </c>
    </row>
    <row r="1790" spans="1:12" x14ac:dyDescent="0.3">
      <c r="A1790" t="s">
        <v>1166</v>
      </c>
      <c r="B1790" s="2">
        <v>40449.530555555553</v>
      </c>
      <c r="C1790" s="3">
        <v>72.303472222221899</v>
      </c>
      <c r="E1790" s="4" t="s">
        <v>1768</v>
      </c>
      <c r="F1790">
        <v>47</v>
      </c>
      <c r="H1790" t="s">
        <v>1181</v>
      </c>
      <c r="I1790" s="1">
        <v>741.36</v>
      </c>
      <c r="J1790" s="5">
        <f t="shared" si="28"/>
        <v>8116041.3100000145</v>
      </c>
      <c r="K1790" s="6">
        <f>J1790/Table10[[#Totals],[Product Revenue]]</f>
        <v>0.93939390290258851</v>
      </c>
      <c r="L1790" t="str">
        <f>IF(Table10[[#This Row],[Cummuative %]]&lt;=0.8,"A",IF(Table10[[#This Row],[Cummuative %]]&lt;=0.95,"B","C"))</f>
        <v>B</v>
      </c>
    </row>
    <row r="1791" spans="1:12" x14ac:dyDescent="0.3">
      <c r="A1791" t="s">
        <v>1889</v>
      </c>
      <c r="B1791" s="2">
        <v>40520.546527777777</v>
      </c>
      <c r="C1791" s="3">
        <v>1.2874999999985448</v>
      </c>
      <c r="E1791" s="4" t="s">
        <v>419</v>
      </c>
      <c r="F1791">
        <v>47</v>
      </c>
      <c r="H1791" t="s">
        <v>2456</v>
      </c>
      <c r="I1791" s="1">
        <v>740.84999999999968</v>
      </c>
      <c r="J1791" s="5">
        <f t="shared" si="28"/>
        <v>8116782.1600000141</v>
      </c>
      <c r="K1791" s="6">
        <f>J1791/Table10[[#Totals],[Product Revenue]]</f>
        <v>0.93947965283243517</v>
      </c>
      <c r="L1791" t="str">
        <f>IF(Table10[[#This Row],[Cummuative %]]&lt;=0.8,"A",IF(Table10[[#This Row],[Cummuative %]]&lt;=0.95,"B","C"))</f>
        <v>B</v>
      </c>
    </row>
    <row r="1792" spans="1:12" x14ac:dyDescent="0.3">
      <c r="A1792" t="s">
        <v>1704</v>
      </c>
      <c r="B1792" s="2">
        <v>40521.568055555559</v>
      </c>
      <c r="C1792" s="3">
        <v>0.26597222221607808</v>
      </c>
      <c r="E1792" s="4" t="s">
        <v>758</v>
      </c>
      <c r="F1792">
        <v>47</v>
      </c>
      <c r="H1792" t="s">
        <v>1557</v>
      </c>
      <c r="I1792" s="1">
        <v>740.09000000000049</v>
      </c>
      <c r="J1792" s="5">
        <f t="shared" si="28"/>
        <v>8117522.250000014</v>
      </c>
      <c r="K1792" s="6">
        <f>J1792/Table10[[#Totals],[Product Revenue]]</f>
        <v>0.93956531479582883</v>
      </c>
      <c r="L1792" t="str">
        <f>IF(Table10[[#This Row],[Cummuative %]]&lt;=0.8,"A",IF(Table10[[#This Row],[Cummuative %]]&lt;=0.95,"B","C"))</f>
        <v>B</v>
      </c>
    </row>
    <row r="1793" spans="1:12" x14ac:dyDescent="0.3">
      <c r="A1793" t="s">
        <v>2280</v>
      </c>
      <c r="B1793" s="2">
        <v>40520.700694444444</v>
      </c>
      <c r="C1793" s="3">
        <v>1.1333333333313931</v>
      </c>
      <c r="E1793" s="4" t="s">
        <v>425</v>
      </c>
      <c r="F1793">
        <v>47</v>
      </c>
      <c r="H1793" t="s">
        <v>2550</v>
      </c>
      <c r="I1793" s="1">
        <v>738.94</v>
      </c>
      <c r="J1793" s="5">
        <f t="shared" si="28"/>
        <v>8118261.1900000144</v>
      </c>
      <c r="K1793" s="6">
        <f>J1793/Table10[[#Totals],[Product Revenue]]</f>
        <v>0.93965084365208984</v>
      </c>
      <c r="L1793" t="str">
        <f>IF(Table10[[#This Row],[Cummuative %]]&lt;=0.8,"A",IF(Table10[[#This Row],[Cummuative %]]&lt;=0.95,"B","C"))</f>
        <v>B</v>
      </c>
    </row>
    <row r="1794" spans="1:12" x14ac:dyDescent="0.3">
      <c r="A1794" t="s">
        <v>874</v>
      </c>
      <c r="B1794" s="2">
        <v>40521.568055555559</v>
      </c>
      <c r="C1794" s="3">
        <v>0.26597222221607808</v>
      </c>
      <c r="E1794" s="4" t="s">
        <v>970</v>
      </c>
      <c r="F1794">
        <v>47</v>
      </c>
      <c r="H1794" t="s">
        <v>2107</v>
      </c>
      <c r="I1794" s="1">
        <v>738.65</v>
      </c>
      <c r="J1794" s="5">
        <f t="shared" si="28"/>
        <v>8118999.8400000148</v>
      </c>
      <c r="K1794" s="6">
        <f>J1794/Table10[[#Totals],[Product Revenue]]</f>
        <v>0.93973633894220432</v>
      </c>
      <c r="L1794" t="str">
        <f>IF(Table10[[#This Row],[Cummuative %]]&lt;=0.8,"A",IF(Table10[[#This Row],[Cummuative %]]&lt;=0.95,"B","C"))</f>
        <v>B</v>
      </c>
    </row>
    <row r="1795" spans="1:12" x14ac:dyDescent="0.3">
      <c r="A1795" t="s">
        <v>338</v>
      </c>
      <c r="B1795" s="2">
        <v>40521.508333333331</v>
      </c>
      <c r="C1795" s="3">
        <v>0.32569444444379769</v>
      </c>
      <c r="E1795" s="4" t="s">
        <v>2356</v>
      </c>
      <c r="F1795">
        <v>46</v>
      </c>
      <c r="H1795" t="s">
        <v>1370</v>
      </c>
      <c r="I1795" s="1">
        <v>737.4</v>
      </c>
      <c r="J1795" s="5">
        <f t="shared" si="28"/>
        <v>8119737.2400000151</v>
      </c>
      <c r="K1795" s="6">
        <f>J1795/Table10[[#Totals],[Product Revenue]]</f>
        <v>0.93982168955065271</v>
      </c>
      <c r="L1795" t="str">
        <f>IF(Table10[[#This Row],[Cummuative %]]&lt;=0.8,"A",IF(Table10[[#This Row],[Cummuative %]]&lt;=0.95,"B","C"))</f>
        <v>B</v>
      </c>
    </row>
    <row r="1796" spans="1:12" x14ac:dyDescent="0.3">
      <c r="A1796" t="s">
        <v>764</v>
      </c>
      <c r="B1796" s="2">
        <v>40520.665972222225</v>
      </c>
      <c r="C1796" s="3">
        <v>1.1680555555503815</v>
      </c>
      <c r="E1796" s="4" t="s">
        <v>2553</v>
      </c>
      <c r="F1796">
        <v>46</v>
      </c>
      <c r="H1796" t="s">
        <v>652</v>
      </c>
      <c r="I1796" s="1">
        <v>737.01000000000033</v>
      </c>
      <c r="J1796" s="5">
        <f t="shared" si="28"/>
        <v>8120474.2500000149</v>
      </c>
      <c r="K1796" s="6">
        <f>J1796/Table10[[#Totals],[Product Revenue]]</f>
        <v>0.93990699501842112</v>
      </c>
      <c r="L1796" t="str">
        <f>IF(Table10[[#This Row],[Cummuative %]]&lt;=0.8,"A",IF(Table10[[#This Row],[Cummuative %]]&lt;=0.95,"B","C"))</f>
        <v>B</v>
      </c>
    </row>
    <row r="1797" spans="1:12" x14ac:dyDescent="0.3">
      <c r="A1797" t="s">
        <v>823</v>
      </c>
      <c r="B1797" s="2">
        <v>40518.538194444445</v>
      </c>
      <c r="C1797" s="3">
        <v>3.2958333333299379</v>
      </c>
      <c r="E1797" s="4" t="s">
        <v>2554</v>
      </c>
      <c r="F1797">
        <v>46</v>
      </c>
      <c r="H1797" t="s">
        <v>2495</v>
      </c>
      <c r="I1797" s="1">
        <v>736.98000000000025</v>
      </c>
      <c r="J1797" s="5">
        <f t="shared" si="28"/>
        <v>8121211.2300000153</v>
      </c>
      <c r="K1797" s="6">
        <f>J1797/Table10[[#Totals],[Product Revenue]]</f>
        <v>0.9399922970138298</v>
      </c>
      <c r="L1797" t="str">
        <f>IF(Table10[[#This Row],[Cummuative %]]&lt;=0.8,"A",IF(Table10[[#This Row],[Cummuative %]]&lt;=0.95,"B","C"))</f>
        <v>B</v>
      </c>
    </row>
    <row r="1798" spans="1:12" x14ac:dyDescent="0.3">
      <c r="A1798" t="s">
        <v>722</v>
      </c>
      <c r="B1798" s="2">
        <v>40521.617361111108</v>
      </c>
      <c r="C1798" s="3">
        <v>0.21666666666715173</v>
      </c>
      <c r="E1798" s="4" t="s">
        <v>2555</v>
      </c>
      <c r="F1798">
        <v>46</v>
      </c>
      <c r="H1798" t="s">
        <v>2340</v>
      </c>
      <c r="I1798" s="1">
        <v>735.74999999999977</v>
      </c>
      <c r="J1798" s="5">
        <f t="shared" si="28"/>
        <v>8121946.9800000153</v>
      </c>
      <c r="K1798" s="6">
        <f>J1798/Table10[[#Totals],[Product Revenue]]</f>
        <v>0.94007745664247888</v>
      </c>
      <c r="L1798" t="str">
        <f>IF(Table10[[#This Row],[Cummuative %]]&lt;=0.8,"A",IF(Table10[[#This Row],[Cummuative %]]&lt;=0.95,"B","C"))</f>
        <v>B</v>
      </c>
    </row>
    <row r="1799" spans="1:12" x14ac:dyDescent="0.3">
      <c r="A1799" t="s">
        <v>1129</v>
      </c>
      <c r="B1799" s="2">
        <v>40521.638888888891</v>
      </c>
      <c r="C1799" s="3">
        <v>0.195138888884685</v>
      </c>
      <c r="E1799" s="4" t="s">
        <v>2195</v>
      </c>
      <c r="F1799">
        <v>46</v>
      </c>
      <c r="H1799" t="s">
        <v>602</v>
      </c>
      <c r="I1799" s="1">
        <v>734.74999999999989</v>
      </c>
      <c r="J1799" s="5">
        <f t="shared" si="28"/>
        <v>8122681.7300000153</v>
      </c>
      <c r="K1799" s="6">
        <f>J1799/Table10[[#Totals],[Product Revenue]]</f>
        <v>0.9401625005257952</v>
      </c>
      <c r="L1799" t="str">
        <f>IF(Table10[[#This Row],[Cummuative %]]&lt;=0.8,"A",IF(Table10[[#This Row],[Cummuative %]]&lt;=0.95,"B","C"))</f>
        <v>B</v>
      </c>
    </row>
    <row r="1800" spans="1:12" x14ac:dyDescent="0.3">
      <c r="A1800" t="s">
        <v>212</v>
      </c>
      <c r="B1800" s="2">
        <v>40521.686111111114</v>
      </c>
      <c r="C1800" s="3">
        <v>0.14791666666133096</v>
      </c>
      <c r="E1800" s="4" t="s">
        <v>2556</v>
      </c>
      <c r="F1800">
        <v>46</v>
      </c>
      <c r="H1800" t="s">
        <v>2555</v>
      </c>
      <c r="I1800" s="1">
        <v>734.24999999999989</v>
      </c>
      <c r="J1800" s="5">
        <f t="shared" ref="J1800:J1863" si="29">J1799+I1800</f>
        <v>8123415.9800000153</v>
      </c>
      <c r="K1800" s="6">
        <f>J1800/Table10[[#Totals],[Product Revenue]]</f>
        <v>0.94024748653644497</v>
      </c>
      <c r="L1800" t="str">
        <f>IF(Table10[[#This Row],[Cummuative %]]&lt;=0.8,"A",IF(Table10[[#This Row],[Cummuative %]]&lt;=0.95,"B","C"))</f>
        <v>B</v>
      </c>
    </row>
    <row r="1801" spans="1:12" x14ac:dyDescent="0.3">
      <c r="A1801" t="s">
        <v>753</v>
      </c>
      <c r="B1801" s="2">
        <v>40521.582638888889</v>
      </c>
      <c r="C1801" s="3">
        <v>0.25138888888614019</v>
      </c>
      <c r="E1801" s="4" t="s">
        <v>2557</v>
      </c>
      <c r="F1801">
        <v>46</v>
      </c>
      <c r="H1801" t="s">
        <v>1911</v>
      </c>
      <c r="I1801" s="1">
        <v>733.8300000000005</v>
      </c>
      <c r="J1801" s="5">
        <f t="shared" si="29"/>
        <v>8124149.8100000154</v>
      </c>
      <c r="K1801" s="6">
        <f>J1801/Table10[[#Totals],[Product Revenue]]</f>
        <v>0.94033242393405503</v>
      </c>
      <c r="L1801" t="str">
        <f>IF(Table10[[#This Row],[Cummuative %]]&lt;=0.8,"A",IF(Table10[[#This Row],[Cummuative %]]&lt;=0.95,"B","C"))</f>
        <v>B</v>
      </c>
    </row>
    <row r="1802" spans="1:12" x14ac:dyDescent="0.3">
      <c r="A1802" t="s">
        <v>345</v>
      </c>
      <c r="B1802" s="2">
        <v>40521.659722222219</v>
      </c>
      <c r="C1802" s="3">
        <v>0.17430555555620231</v>
      </c>
      <c r="E1802" s="4" t="s">
        <v>2558</v>
      </c>
      <c r="F1802">
        <v>46</v>
      </c>
      <c r="H1802" t="s">
        <v>2424</v>
      </c>
      <c r="I1802" s="1">
        <v>733.38000000000011</v>
      </c>
      <c r="J1802" s="5">
        <f t="shared" si="29"/>
        <v>8124883.1900000153</v>
      </c>
      <c r="K1802" s="6">
        <f>J1802/Table10[[#Totals],[Product Revenue]]</f>
        <v>0.94041730924626532</v>
      </c>
      <c r="L1802" t="str">
        <f>IF(Table10[[#This Row],[Cummuative %]]&lt;=0.8,"A",IF(Table10[[#This Row],[Cummuative %]]&lt;=0.95,"B","C"))</f>
        <v>B</v>
      </c>
    </row>
    <row r="1803" spans="1:12" x14ac:dyDescent="0.3">
      <c r="A1803" t="s">
        <v>562</v>
      </c>
      <c r="B1803" s="2">
        <v>40521.659722222219</v>
      </c>
      <c r="C1803" s="3">
        <v>0.17430555555620231</v>
      </c>
      <c r="E1803" s="4" t="s">
        <v>2374</v>
      </c>
      <c r="F1803">
        <v>46</v>
      </c>
      <c r="H1803" t="s">
        <v>925</v>
      </c>
      <c r="I1803" s="1">
        <v>732.91000000000088</v>
      </c>
      <c r="J1803" s="5">
        <f t="shared" si="29"/>
        <v>8125616.1000000155</v>
      </c>
      <c r="K1803" s="6">
        <f>J1803/Table10[[#Totals],[Product Revenue]]</f>
        <v>0.94050214015816913</v>
      </c>
      <c r="L1803" t="str">
        <f>IF(Table10[[#This Row],[Cummuative %]]&lt;=0.8,"A",IF(Table10[[#This Row],[Cummuative %]]&lt;=0.95,"B","C"))</f>
        <v>B</v>
      </c>
    </row>
    <row r="1804" spans="1:12" x14ac:dyDescent="0.3">
      <c r="A1804" t="s">
        <v>1564</v>
      </c>
      <c r="B1804" s="2">
        <v>40521.659722222219</v>
      </c>
      <c r="C1804" s="3">
        <v>0.17430555555620231</v>
      </c>
      <c r="E1804" s="4" t="s">
        <v>2559</v>
      </c>
      <c r="F1804">
        <v>46</v>
      </c>
      <c r="H1804" t="s">
        <v>2560</v>
      </c>
      <c r="I1804" s="1">
        <v>729.94999999999993</v>
      </c>
      <c r="J1804" s="5">
        <f t="shared" si="29"/>
        <v>8126346.0500000156</v>
      </c>
      <c r="K1804" s="6">
        <f>J1804/Table10[[#Totals],[Product Revenue]]</f>
        <v>0.94058662846388774</v>
      </c>
      <c r="L1804" t="str">
        <f>IF(Table10[[#This Row],[Cummuative %]]&lt;=0.8,"A",IF(Table10[[#This Row],[Cummuative %]]&lt;=0.95,"B","C"))</f>
        <v>B</v>
      </c>
    </row>
    <row r="1805" spans="1:12" x14ac:dyDescent="0.3">
      <c r="A1805" t="s">
        <v>826</v>
      </c>
      <c r="B1805" s="2">
        <v>40521.659722222219</v>
      </c>
      <c r="C1805" s="3">
        <v>0.17430555555620231</v>
      </c>
      <c r="E1805" s="4" t="s">
        <v>2561</v>
      </c>
      <c r="F1805">
        <v>46</v>
      </c>
      <c r="H1805" t="s">
        <v>1717</v>
      </c>
      <c r="I1805" s="1">
        <v>729.85000000000014</v>
      </c>
      <c r="J1805" s="5">
        <f t="shared" si="29"/>
        <v>8127075.9000000153</v>
      </c>
      <c r="K1805" s="6">
        <f>J1805/Table10[[#Totals],[Product Revenue]]</f>
        <v>0.94067110519507291</v>
      </c>
      <c r="L1805" t="str">
        <f>IF(Table10[[#This Row],[Cummuative %]]&lt;=0.8,"A",IF(Table10[[#This Row],[Cummuative %]]&lt;=0.95,"B","C"))</f>
        <v>B</v>
      </c>
    </row>
    <row r="1806" spans="1:12" x14ac:dyDescent="0.3">
      <c r="A1806" t="s">
        <v>1287</v>
      </c>
      <c r="B1806" s="2">
        <v>40511.732638888891</v>
      </c>
      <c r="C1806" s="3">
        <v>10.101388888884685</v>
      </c>
      <c r="E1806" s="4" t="s">
        <v>1890</v>
      </c>
      <c r="F1806">
        <v>46</v>
      </c>
      <c r="H1806" t="s">
        <v>422</v>
      </c>
      <c r="I1806" s="1">
        <v>726.1400000000001</v>
      </c>
      <c r="J1806" s="5">
        <f t="shared" si="29"/>
        <v>8127802.0400000149</v>
      </c>
      <c r="K1806" s="6">
        <f>J1806/Table10[[#Totals],[Product Revenue]]</f>
        <v>0.94075515251107322</v>
      </c>
      <c r="L1806" t="str">
        <f>IF(Table10[[#This Row],[Cummuative %]]&lt;=0.8,"A",IF(Table10[[#This Row],[Cummuative %]]&lt;=0.95,"B","C"))</f>
        <v>B</v>
      </c>
    </row>
    <row r="1807" spans="1:12" x14ac:dyDescent="0.3">
      <c r="A1807" t="s">
        <v>331</v>
      </c>
      <c r="B1807" s="2">
        <v>40521.727083333331</v>
      </c>
      <c r="C1807" s="3">
        <v>0.10694444444379769</v>
      </c>
      <c r="E1807" s="4" t="s">
        <v>2562</v>
      </c>
      <c r="F1807">
        <v>46</v>
      </c>
      <c r="H1807" t="s">
        <v>1861</v>
      </c>
      <c r="I1807" s="1">
        <v>723.40000000000066</v>
      </c>
      <c r="J1807" s="5">
        <f t="shared" si="29"/>
        <v>8128525.4400000153</v>
      </c>
      <c r="K1807" s="6">
        <f>J1807/Table10[[#Totals],[Product Revenue]]</f>
        <v>0.94083888268486171</v>
      </c>
      <c r="L1807" t="str">
        <f>IF(Table10[[#This Row],[Cummuative %]]&lt;=0.8,"A",IF(Table10[[#This Row],[Cummuative %]]&lt;=0.95,"B","C"))</f>
        <v>B</v>
      </c>
    </row>
    <row r="1808" spans="1:12" x14ac:dyDescent="0.3">
      <c r="A1808" t="s">
        <v>362</v>
      </c>
      <c r="B1808" s="2">
        <v>40521.673611111109</v>
      </c>
      <c r="C1808" s="3">
        <v>0.16041666666569654</v>
      </c>
      <c r="E1808" s="4" t="s">
        <v>2563</v>
      </c>
      <c r="F1808">
        <v>46</v>
      </c>
      <c r="H1808" t="s">
        <v>2343</v>
      </c>
      <c r="I1808" s="1">
        <v>723.15000000000043</v>
      </c>
      <c r="J1808" s="5">
        <f t="shared" si="29"/>
        <v>8129248.5900000157</v>
      </c>
      <c r="K1808" s="6">
        <f>J1808/Table10[[#Totals],[Product Revenue]]</f>
        <v>0.94092258392231687</v>
      </c>
      <c r="L1808" t="str">
        <f>IF(Table10[[#This Row],[Cummuative %]]&lt;=0.8,"A",IF(Table10[[#This Row],[Cummuative %]]&lt;=0.95,"B","C"))</f>
        <v>B</v>
      </c>
    </row>
    <row r="1809" spans="1:12" x14ac:dyDescent="0.3">
      <c r="A1809" t="s">
        <v>988</v>
      </c>
      <c r="B1809" s="2">
        <v>40521.727083333331</v>
      </c>
      <c r="C1809" s="3">
        <v>0.10694444444379769</v>
      </c>
      <c r="E1809" s="4" t="s">
        <v>2564</v>
      </c>
      <c r="F1809">
        <v>46</v>
      </c>
      <c r="H1809" t="s">
        <v>2565</v>
      </c>
      <c r="I1809" s="1">
        <v>722.5</v>
      </c>
      <c r="J1809" s="5">
        <f t="shared" si="29"/>
        <v>8129971.0900000157</v>
      </c>
      <c r="K1809" s="6">
        <f>J1809/Table10[[#Totals],[Product Revenue]]</f>
        <v>0.94100620992530559</v>
      </c>
      <c r="L1809" t="str">
        <f>IF(Table10[[#This Row],[Cummuative %]]&lt;=0.8,"A",IF(Table10[[#This Row],[Cummuative %]]&lt;=0.95,"B","C"))</f>
        <v>B</v>
      </c>
    </row>
    <row r="1810" spans="1:12" x14ac:dyDescent="0.3">
      <c r="A1810" t="s">
        <v>299</v>
      </c>
      <c r="B1810" s="2">
        <v>40519.561805555553</v>
      </c>
      <c r="C1810" s="3">
        <v>2.2722222222218988</v>
      </c>
      <c r="E1810" s="4" t="s">
        <v>2419</v>
      </c>
      <c r="F1810">
        <v>46</v>
      </c>
      <c r="H1810" t="s">
        <v>536</v>
      </c>
      <c r="I1810" s="1">
        <v>719.84999999999991</v>
      </c>
      <c r="J1810" s="5">
        <f t="shared" si="29"/>
        <v>8130690.9400000153</v>
      </c>
      <c r="K1810" s="6">
        <f>J1810/Table10[[#Totals],[Product Revenue]]</f>
        <v>0.94108952920316224</v>
      </c>
      <c r="L1810" t="str">
        <f>IF(Table10[[#This Row],[Cummuative %]]&lt;=0.8,"A",IF(Table10[[#This Row],[Cummuative %]]&lt;=0.95,"B","C"))</f>
        <v>B</v>
      </c>
    </row>
    <row r="1811" spans="1:12" x14ac:dyDescent="0.3">
      <c r="A1811" t="s">
        <v>427</v>
      </c>
      <c r="B1811" s="2">
        <v>40520.538888888892</v>
      </c>
      <c r="C1811" s="3">
        <v>1.2951388888832298</v>
      </c>
      <c r="E1811" s="4" t="s">
        <v>2309</v>
      </c>
      <c r="F1811">
        <v>46</v>
      </c>
      <c r="H1811" t="s">
        <v>2024</v>
      </c>
      <c r="I1811" s="1">
        <v>715.7</v>
      </c>
      <c r="J1811" s="5">
        <f t="shared" si="29"/>
        <v>8131406.6400000155</v>
      </c>
      <c r="K1811" s="6">
        <f>J1811/Table10[[#Totals],[Product Revenue]]</f>
        <v>0.94117236813788763</v>
      </c>
      <c r="L1811" t="str">
        <f>IF(Table10[[#This Row],[Cummuative %]]&lt;=0.8,"A",IF(Table10[[#This Row],[Cummuative %]]&lt;=0.95,"B","C"))</f>
        <v>B</v>
      </c>
    </row>
    <row r="1812" spans="1:12" x14ac:dyDescent="0.3">
      <c r="A1812" t="s">
        <v>512</v>
      </c>
      <c r="B1812" s="2">
        <v>40518.538194444445</v>
      </c>
      <c r="C1812" s="3">
        <v>3.2958333333299379</v>
      </c>
      <c r="E1812" s="4" t="s">
        <v>2316</v>
      </c>
      <c r="F1812">
        <v>46</v>
      </c>
      <c r="H1812" t="s">
        <v>2106</v>
      </c>
      <c r="I1812" s="1">
        <v>714.9</v>
      </c>
      <c r="J1812" s="5">
        <f t="shared" si="29"/>
        <v>8132121.5400000159</v>
      </c>
      <c r="K1812" s="6">
        <f>J1812/Table10[[#Totals],[Product Revenue]]</f>
        <v>0.9412551144763468</v>
      </c>
      <c r="L1812" t="str">
        <f>IF(Table10[[#This Row],[Cummuative %]]&lt;=0.8,"A",IF(Table10[[#This Row],[Cummuative %]]&lt;=0.95,"B","C"))</f>
        <v>B</v>
      </c>
    </row>
    <row r="1813" spans="1:12" x14ac:dyDescent="0.3">
      <c r="A1813" t="s">
        <v>487</v>
      </c>
      <c r="B1813" s="2">
        <v>40521.582638888889</v>
      </c>
      <c r="C1813" s="3">
        <v>0.25138888888614019</v>
      </c>
      <c r="E1813" s="4" t="s">
        <v>2319</v>
      </c>
      <c r="F1813">
        <v>46</v>
      </c>
      <c r="H1813" t="s">
        <v>2566</v>
      </c>
      <c r="I1813" s="1">
        <v>714.75</v>
      </c>
      <c r="J1813" s="5">
        <f t="shared" si="29"/>
        <v>8132836.2900000159</v>
      </c>
      <c r="K1813" s="6">
        <f>J1813/Table10[[#Totals],[Product Revenue]]</f>
        <v>0.94133784345300597</v>
      </c>
      <c r="L1813" t="str">
        <f>IF(Table10[[#This Row],[Cummuative %]]&lt;=0.8,"A",IF(Table10[[#This Row],[Cummuative %]]&lt;=0.95,"B","C"))</f>
        <v>B</v>
      </c>
    </row>
    <row r="1814" spans="1:12" x14ac:dyDescent="0.3">
      <c r="A1814" t="s">
        <v>527</v>
      </c>
      <c r="B1814" s="2">
        <v>40521.582638888889</v>
      </c>
      <c r="C1814" s="3">
        <v>0.25138888888614019</v>
      </c>
      <c r="E1814" s="4" t="s">
        <v>1579</v>
      </c>
      <c r="F1814">
        <v>46</v>
      </c>
      <c r="H1814" t="s">
        <v>751</v>
      </c>
      <c r="I1814" s="1">
        <v>713.8</v>
      </c>
      <c r="J1814" s="5">
        <f t="shared" si="29"/>
        <v>8133550.0900000157</v>
      </c>
      <c r="K1814" s="6">
        <f>J1814/Table10[[#Totals],[Product Revenue]]</f>
        <v>0.94142046247159883</v>
      </c>
      <c r="L1814" t="str">
        <f>IF(Table10[[#This Row],[Cummuative %]]&lt;=0.8,"A",IF(Table10[[#This Row],[Cummuative %]]&lt;=0.95,"B","C"))</f>
        <v>B</v>
      </c>
    </row>
    <row r="1815" spans="1:12" x14ac:dyDescent="0.3">
      <c r="A1815" t="s">
        <v>934</v>
      </c>
      <c r="B1815" s="2">
        <v>40521.640972222223</v>
      </c>
      <c r="C1815" s="3">
        <v>0.19305555555183673</v>
      </c>
      <c r="E1815" s="4" t="s">
        <v>426</v>
      </c>
      <c r="F1815">
        <v>46</v>
      </c>
      <c r="H1815" t="s">
        <v>2567</v>
      </c>
      <c r="I1815" s="1">
        <v>713.40000000000009</v>
      </c>
      <c r="J1815" s="5">
        <f t="shared" si="29"/>
        <v>8134263.4900000161</v>
      </c>
      <c r="K1815" s="6">
        <f>J1815/Table10[[#Totals],[Product Revenue]]</f>
        <v>0.94150303519205869</v>
      </c>
      <c r="L1815" t="str">
        <f>IF(Table10[[#This Row],[Cummuative %]]&lt;=0.8,"A",IF(Table10[[#This Row],[Cummuative %]]&lt;=0.95,"B","C"))</f>
        <v>B</v>
      </c>
    </row>
    <row r="1816" spans="1:12" x14ac:dyDescent="0.3">
      <c r="A1816" t="s">
        <v>2568</v>
      </c>
      <c r="B1816" s="2">
        <v>40518.532638888886</v>
      </c>
      <c r="C1816" s="3">
        <v>3.3013888888890506</v>
      </c>
      <c r="E1816" s="4" t="s">
        <v>190</v>
      </c>
      <c r="F1816">
        <v>46</v>
      </c>
      <c r="H1816" t="s">
        <v>1578</v>
      </c>
      <c r="I1816" s="1">
        <v>713.00000000000045</v>
      </c>
      <c r="J1816" s="5">
        <f t="shared" si="29"/>
        <v>8134976.4900000161</v>
      </c>
      <c r="K1816" s="6">
        <f>J1816/Table10[[#Totals],[Product Revenue]]</f>
        <v>0.94158556161438534</v>
      </c>
      <c r="L1816" t="str">
        <f>IF(Table10[[#This Row],[Cummuative %]]&lt;=0.8,"A",IF(Table10[[#This Row],[Cummuative %]]&lt;=0.95,"B","C"))</f>
        <v>B</v>
      </c>
    </row>
    <row r="1817" spans="1:12" x14ac:dyDescent="0.3">
      <c r="A1817" t="s">
        <v>1745</v>
      </c>
      <c r="B1817" s="2">
        <v>40521.547222222223</v>
      </c>
      <c r="C1817" s="3">
        <v>0.28680555555183673</v>
      </c>
      <c r="E1817" s="4" t="s">
        <v>2569</v>
      </c>
      <c r="F1817">
        <v>45</v>
      </c>
      <c r="H1817" t="s">
        <v>1496</v>
      </c>
      <c r="I1817" s="1">
        <v>712.74999999999932</v>
      </c>
      <c r="J1817" s="5">
        <f t="shared" si="29"/>
        <v>8135689.2400000161</v>
      </c>
      <c r="K1817" s="6">
        <f>J1817/Table10[[#Totals],[Product Revenue]]</f>
        <v>0.94166805910037876</v>
      </c>
      <c r="L1817" t="str">
        <f>IF(Table10[[#This Row],[Cummuative %]]&lt;=0.8,"A",IF(Table10[[#This Row],[Cummuative %]]&lt;=0.95,"B","C"))</f>
        <v>B</v>
      </c>
    </row>
    <row r="1818" spans="1:12" x14ac:dyDescent="0.3">
      <c r="A1818" t="s">
        <v>2570</v>
      </c>
      <c r="B1818" s="2">
        <v>40517.579861111109</v>
      </c>
      <c r="C1818" s="3">
        <v>4.2541666666656965</v>
      </c>
      <c r="E1818" s="4" t="s">
        <v>2571</v>
      </c>
      <c r="F1818">
        <v>45</v>
      </c>
      <c r="H1818" t="s">
        <v>2572</v>
      </c>
      <c r="I1818" s="1">
        <v>712.5</v>
      </c>
      <c r="J1818" s="5">
        <f t="shared" si="29"/>
        <v>8136401.7400000161</v>
      </c>
      <c r="K1818" s="6">
        <f>J1818/Table10[[#Totals],[Product Revenue]]</f>
        <v>0.94175052765003897</v>
      </c>
      <c r="L1818" t="str">
        <f>IF(Table10[[#This Row],[Cummuative %]]&lt;=0.8,"A",IF(Table10[[#This Row],[Cummuative %]]&lt;=0.95,"B","C"))</f>
        <v>B</v>
      </c>
    </row>
    <row r="1819" spans="1:12" x14ac:dyDescent="0.3">
      <c r="A1819" t="s">
        <v>2573</v>
      </c>
      <c r="B1819" s="2">
        <v>40513.649305555555</v>
      </c>
      <c r="C1819" s="3">
        <v>8.1847222222204437</v>
      </c>
      <c r="E1819" s="4" t="s">
        <v>2574</v>
      </c>
      <c r="F1819">
        <v>45</v>
      </c>
      <c r="H1819" t="s">
        <v>2554</v>
      </c>
      <c r="I1819" s="1">
        <v>711.25</v>
      </c>
      <c r="J1819" s="5">
        <f t="shared" si="29"/>
        <v>8137112.9900000161</v>
      </c>
      <c r="K1819" s="6">
        <f>J1819/Table10[[#Totals],[Product Revenue]]</f>
        <v>0.94183285151803309</v>
      </c>
      <c r="L1819" t="str">
        <f>IF(Table10[[#This Row],[Cummuative %]]&lt;=0.8,"A",IF(Table10[[#This Row],[Cummuative %]]&lt;=0.95,"B","C"))</f>
        <v>B</v>
      </c>
    </row>
    <row r="1820" spans="1:12" x14ac:dyDescent="0.3">
      <c r="A1820" t="s">
        <v>1984</v>
      </c>
      <c r="B1820" s="2">
        <v>40521.790277777778</v>
      </c>
      <c r="C1820" s="3">
        <v>4.3749999997089617E-2</v>
      </c>
      <c r="E1820" s="4" t="s">
        <v>2429</v>
      </c>
      <c r="F1820">
        <v>45</v>
      </c>
      <c r="H1820" t="s">
        <v>2562</v>
      </c>
      <c r="I1820" s="1">
        <v>710</v>
      </c>
      <c r="J1820" s="5">
        <f t="shared" si="29"/>
        <v>8137822.9900000161</v>
      </c>
      <c r="K1820" s="6">
        <f>J1820/Table10[[#Totals],[Product Revenue]]</f>
        <v>0.94191503070436122</v>
      </c>
      <c r="L1820" t="str">
        <f>IF(Table10[[#This Row],[Cummuative %]]&lt;=0.8,"A",IF(Table10[[#This Row],[Cummuative %]]&lt;=0.95,"B","C"))</f>
        <v>B</v>
      </c>
    </row>
    <row r="1821" spans="1:12" x14ac:dyDescent="0.3">
      <c r="A1821" t="s">
        <v>2552</v>
      </c>
      <c r="B1821" s="2">
        <v>40513.529861111114</v>
      </c>
      <c r="C1821" s="3">
        <v>8.304166666661331</v>
      </c>
      <c r="E1821" s="4" t="s">
        <v>2575</v>
      </c>
      <c r="F1821">
        <v>45</v>
      </c>
      <c r="H1821" t="s">
        <v>2320</v>
      </c>
      <c r="I1821" s="1">
        <v>708.08</v>
      </c>
      <c r="J1821" s="5">
        <f t="shared" si="29"/>
        <v>8138531.0700000161</v>
      </c>
      <c r="K1821" s="6">
        <f>J1821/Table10[[#Totals],[Product Revenue]]</f>
        <v>0.94199698765965012</v>
      </c>
      <c r="L1821" t="str">
        <f>IF(Table10[[#This Row],[Cummuative %]]&lt;=0.8,"A",IF(Table10[[#This Row],[Cummuative %]]&lt;=0.95,"B","C"))</f>
        <v>B</v>
      </c>
    </row>
    <row r="1822" spans="1:12" x14ac:dyDescent="0.3">
      <c r="A1822" t="s">
        <v>780</v>
      </c>
      <c r="B1822" s="2">
        <v>40521.543749999997</v>
      </c>
      <c r="C1822" s="3">
        <v>0.29027777777810115</v>
      </c>
      <c r="E1822" s="4" t="s">
        <v>1073</v>
      </c>
      <c r="F1822">
        <v>45</v>
      </c>
      <c r="H1822" t="s">
        <v>2017</v>
      </c>
      <c r="I1822" s="1">
        <v>707.15999999999985</v>
      </c>
      <c r="J1822" s="5">
        <f t="shared" si="29"/>
        <v>8139238.2300000163</v>
      </c>
      <c r="K1822" s="6">
        <f>J1822/Table10[[#Totals],[Product Revenue]]</f>
        <v>0.94207883812923299</v>
      </c>
      <c r="L1822" t="str">
        <f>IF(Table10[[#This Row],[Cummuative %]]&lt;=0.8,"A",IF(Table10[[#This Row],[Cummuative %]]&lt;=0.95,"B","C"))</f>
        <v>B</v>
      </c>
    </row>
    <row r="1823" spans="1:12" x14ac:dyDescent="0.3">
      <c r="A1823" t="s">
        <v>600</v>
      </c>
      <c r="B1823" s="2">
        <v>40520.652083333334</v>
      </c>
      <c r="C1823" s="3">
        <v>1.1819444444408873</v>
      </c>
      <c r="E1823" s="4" t="s">
        <v>2576</v>
      </c>
      <c r="F1823">
        <v>45</v>
      </c>
      <c r="H1823" t="s">
        <v>2577</v>
      </c>
      <c r="I1823" s="1">
        <v>704.98</v>
      </c>
      <c r="J1823" s="5">
        <f t="shared" si="29"/>
        <v>8139943.2100000167</v>
      </c>
      <c r="K1823" s="6">
        <f>J1823/Table10[[#Totals],[Product Revenue]]</f>
        <v>0.94216043627399015</v>
      </c>
      <c r="L1823" t="str">
        <f>IF(Table10[[#This Row],[Cummuative %]]&lt;=0.8,"A",IF(Table10[[#This Row],[Cummuative %]]&lt;=0.95,"B","C"))</f>
        <v>B</v>
      </c>
    </row>
    <row r="1824" spans="1:12" x14ac:dyDescent="0.3">
      <c r="A1824" t="s">
        <v>406</v>
      </c>
      <c r="B1824" s="2">
        <v>40521.621527777781</v>
      </c>
      <c r="C1824" s="3">
        <v>0.21249999999417923</v>
      </c>
      <c r="E1824" s="4" t="s">
        <v>2460</v>
      </c>
      <c r="F1824">
        <v>45</v>
      </c>
      <c r="H1824" t="s">
        <v>2578</v>
      </c>
      <c r="I1824" s="1">
        <v>704.77</v>
      </c>
      <c r="J1824" s="5">
        <f t="shared" si="29"/>
        <v>8140647.9800000163</v>
      </c>
      <c r="K1824" s="6">
        <f>J1824/Table10[[#Totals],[Product Revenue]]</f>
        <v>0.9422420101122273</v>
      </c>
      <c r="L1824" t="str">
        <f>IF(Table10[[#This Row],[Cummuative %]]&lt;=0.8,"A",IF(Table10[[#This Row],[Cummuative %]]&lt;=0.95,"B","C"))</f>
        <v>B</v>
      </c>
    </row>
    <row r="1825" spans="1:12" x14ac:dyDescent="0.3">
      <c r="A1825" t="s">
        <v>2579</v>
      </c>
      <c r="B1825" s="2">
        <v>40507.424305555556</v>
      </c>
      <c r="C1825" s="3">
        <v>14.409722222218988</v>
      </c>
      <c r="E1825" s="4" t="s">
        <v>2580</v>
      </c>
      <c r="F1825">
        <v>45</v>
      </c>
      <c r="H1825" t="s">
        <v>2581</v>
      </c>
      <c r="I1825" s="1">
        <v>704.10000000000014</v>
      </c>
      <c r="J1825" s="5">
        <f t="shared" si="29"/>
        <v>8141352.0800000159</v>
      </c>
      <c r="K1825" s="6">
        <f>J1825/Table10[[#Totals],[Product Revenue]]</f>
        <v>0.94232350640109153</v>
      </c>
      <c r="L1825" t="str">
        <f>IF(Table10[[#This Row],[Cummuative %]]&lt;=0.8,"A",IF(Table10[[#This Row],[Cummuative %]]&lt;=0.95,"B","C"))</f>
        <v>B</v>
      </c>
    </row>
    <row r="1826" spans="1:12" x14ac:dyDescent="0.3">
      <c r="A1826" t="s">
        <v>639</v>
      </c>
      <c r="B1826" s="2">
        <v>40521.811111111114</v>
      </c>
      <c r="C1826" s="3">
        <v>2.2916666661330964E-2</v>
      </c>
      <c r="E1826" s="4" t="s">
        <v>2582</v>
      </c>
      <c r="F1826">
        <v>45</v>
      </c>
      <c r="H1826" t="s">
        <v>2196</v>
      </c>
      <c r="I1826" s="1">
        <v>702.54999999999927</v>
      </c>
      <c r="J1826" s="5">
        <f t="shared" si="29"/>
        <v>8142054.6300000157</v>
      </c>
      <c r="K1826" s="6">
        <f>J1826/Table10[[#Totals],[Product Revenue]]</f>
        <v>0.94240482328468977</v>
      </c>
      <c r="L1826" t="str">
        <f>IF(Table10[[#This Row],[Cummuative %]]&lt;=0.8,"A",IF(Table10[[#This Row],[Cummuative %]]&lt;=0.95,"B","C"))</f>
        <v>B</v>
      </c>
    </row>
    <row r="1827" spans="1:12" x14ac:dyDescent="0.3">
      <c r="A1827" t="s">
        <v>1819</v>
      </c>
      <c r="B1827" s="2">
        <v>40520.60833333333</v>
      </c>
      <c r="C1827" s="3">
        <v>1.2256944444452529</v>
      </c>
      <c r="E1827" s="4" t="s">
        <v>2485</v>
      </c>
      <c r="F1827">
        <v>45</v>
      </c>
      <c r="H1827" t="s">
        <v>45</v>
      </c>
      <c r="I1827" s="1">
        <v>702.3</v>
      </c>
      <c r="J1827" s="5">
        <f t="shared" si="29"/>
        <v>8142756.9300000155</v>
      </c>
      <c r="K1827" s="6">
        <f>J1827/Table10[[#Totals],[Product Revenue]]</f>
        <v>0.9424861112319548</v>
      </c>
      <c r="L1827" t="str">
        <f>IF(Table10[[#This Row],[Cummuative %]]&lt;=0.8,"A",IF(Table10[[#This Row],[Cummuative %]]&lt;=0.95,"B","C"))</f>
        <v>B</v>
      </c>
    </row>
    <row r="1828" spans="1:12" x14ac:dyDescent="0.3">
      <c r="A1828" t="s">
        <v>2386</v>
      </c>
      <c r="B1828" s="2">
        <v>40521.581250000003</v>
      </c>
      <c r="C1828" s="3">
        <v>0.25277777777228039</v>
      </c>
      <c r="E1828" s="4" t="s">
        <v>2524</v>
      </c>
      <c r="F1828">
        <v>45</v>
      </c>
      <c r="H1828" t="s">
        <v>2229</v>
      </c>
      <c r="I1828" s="1">
        <v>701.25</v>
      </c>
      <c r="J1828" s="5">
        <f t="shared" si="29"/>
        <v>8143458.1800000155</v>
      </c>
      <c r="K1828" s="6">
        <f>J1828/Table10[[#Totals],[Product Revenue]]</f>
        <v>0.94256727764662041</v>
      </c>
      <c r="L1828" t="str">
        <f>IF(Table10[[#This Row],[Cummuative %]]&lt;=0.8,"A",IF(Table10[[#This Row],[Cummuative %]]&lt;=0.95,"B","C"))</f>
        <v>B</v>
      </c>
    </row>
    <row r="1829" spans="1:12" x14ac:dyDescent="0.3">
      <c r="A1829" t="s">
        <v>584</v>
      </c>
      <c r="B1829" s="2">
        <v>40521.813888888886</v>
      </c>
      <c r="C1829" s="3">
        <v>2.0138888889050577E-2</v>
      </c>
      <c r="E1829" s="4" t="s">
        <v>2583</v>
      </c>
      <c r="F1829">
        <v>45</v>
      </c>
      <c r="H1829" t="s">
        <v>818</v>
      </c>
      <c r="I1829" s="1">
        <v>699.7</v>
      </c>
      <c r="J1829" s="5">
        <f t="shared" si="29"/>
        <v>8144157.8800000157</v>
      </c>
      <c r="K1829" s="6">
        <f>J1829/Table10[[#Totals],[Product Revenue]]</f>
        <v>0.94264826465602003</v>
      </c>
      <c r="L1829" t="str">
        <f>IF(Table10[[#This Row],[Cummuative %]]&lt;=0.8,"A",IF(Table10[[#This Row],[Cummuative %]]&lt;=0.95,"B","C"))</f>
        <v>B</v>
      </c>
    </row>
    <row r="1830" spans="1:12" x14ac:dyDescent="0.3">
      <c r="A1830" t="s">
        <v>1740</v>
      </c>
      <c r="B1830" s="2">
        <v>40521.613888888889</v>
      </c>
      <c r="C1830" s="3">
        <v>0.22013888888614019</v>
      </c>
      <c r="E1830" s="4" t="s">
        <v>2530</v>
      </c>
      <c r="F1830">
        <v>45</v>
      </c>
      <c r="H1830" t="s">
        <v>1285</v>
      </c>
      <c r="I1830" s="1">
        <v>699.4000000000002</v>
      </c>
      <c r="J1830" s="5">
        <f t="shared" si="29"/>
        <v>8144857.2800000161</v>
      </c>
      <c r="K1830" s="6">
        <f>J1830/Table10[[#Totals],[Product Revenue]]</f>
        <v>0.94272921694181988</v>
      </c>
      <c r="L1830" t="str">
        <f>IF(Table10[[#This Row],[Cummuative %]]&lt;=0.8,"A",IF(Table10[[#This Row],[Cummuative %]]&lt;=0.95,"B","C"))</f>
        <v>B</v>
      </c>
    </row>
    <row r="1831" spans="1:12" x14ac:dyDescent="0.3">
      <c r="A1831" t="s">
        <v>774</v>
      </c>
      <c r="B1831" s="2">
        <v>40521.813888888886</v>
      </c>
      <c r="C1831" s="3">
        <v>2.0138888889050577E-2</v>
      </c>
      <c r="E1831" s="4" t="s">
        <v>2118</v>
      </c>
      <c r="F1831">
        <v>45</v>
      </c>
      <c r="H1831" t="s">
        <v>2505</v>
      </c>
      <c r="I1831" s="1">
        <v>698.8</v>
      </c>
      <c r="J1831" s="5">
        <f t="shared" si="29"/>
        <v>8145556.0800000159</v>
      </c>
      <c r="K1831" s="6">
        <f>J1831/Table10[[#Totals],[Product Revenue]]</f>
        <v>0.94281009978041996</v>
      </c>
      <c r="L1831" t="str">
        <f>IF(Table10[[#This Row],[Cummuative %]]&lt;=0.8,"A",IF(Table10[[#This Row],[Cummuative %]]&lt;=0.95,"B","C"))</f>
        <v>B</v>
      </c>
    </row>
    <row r="1832" spans="1:12" x14ac:dyDescent="0.3">
      <c r="A1832" t="s">
        <v>1008</v>
      </c>
      <c r="B1832" s="2">
        <v>40514.754166666666</v>
      </c>
      <c r="C1832" s="3">
        <v>7.0798611111094942</v>
      </c>
      <c r="E1832" s="4" t="s">
        <v>2333</v>
      </c>
      <c r="F1832">
        <v>45</v>
      </c>
      <c r="H1832" t="s">
        <v>645</v>
      </c>
      <c r="I1832" s="1">
        <v>698.54999999999927</v>
      </c>
      <c r="J1832" s="5">
        <f t="shared" si="29"/>
        <v>8146254.6300000157</v>
      </c>
      <c r="K1832" s="6">
        <f>J1832/Table10[[#Totals],[Product Revenue]]</f>
        <v>0.94289095368268683</v>
      </c>
      <c r="L1832" t="str">
        <f>IF(Table10[[#This Row],[Cummuative %]]&lt;=0.8,"A",IF(Table10[[#This Row],[Cummuative %]]&lt;=0.95,"B","C"))</f>
        <v>B</v>
      </c>
    </row>
    <row r="1833" spans="1:12" x14ac:dyDescent="0.3">
      <c r="A1833" t="s">
        <v>856</v>
      </c>
      <c r="B1833" s="2">
        <v>40499.438194444447</v>
      </c>
      <c r="C1833" s="3">
        <v>22.395833333328483</v>
      </c>
      <c r="E1833" s="4" t="s">
        <v>1206</v>
      </c>
      <c r="F1833">
        <v>45</v>
      </c>
      <c r="H1833" t="s">
        <v>2352</v>
      </c>
      <c r="I1833" s="1">
        <v>697.9</v>
      </c>
      <c r="J1833" s="5">
        <f t="shared" si="29"/>
        <v>8146952.5300000161</v>
      </c>
      <c r="K1833" s="6">
        <f>J1833/Table10[[#Totals],[Product Revenue]]</f>
        <v>0.94297173235048737</v>
      </c>
      <c r="L1833" t="str">
        <f>IF(Table10[[#This Row],[Cummuative %]]&lt;=0.8,"A",IF(Table10[[#This Row],[Cummuative %]]&lt;=0.95,"B","C"))</f>
        <v>B</v>
      </c>
    </row>
    <row r="1834" spans="1:12" x14ac:dyDescent="0.3">
      <c r="A1834" t="s">
        <v>2584</v>
      </c>
      <c r="B1834" s="2">
        <v>40258.4375</v>
      </c>
      <c r="C1834" s="3">
        <v>263.39652777777519</v>
      </c>
      <c r="E1834" s="4" t="s">
        <v>820</v>
      </c>
      <c r="F1834">
        <v>45</v>
      </c>
      <c r="H1834" t="s">
        <v>1936</v>
      </c>
      <c r="I1834" s="1">
        <v>697.3000000000003</v>
      </c>
      <c r="J1834" s="5">
        <f t="shared" si="29"/>
        <v>8147649.8300000159</v>
      </c>
      <c r="K1834" s="6">
        <f>J1834/Table10[[#Totals],[Product Revenue]]</f>
        <v>0.94305244157108814</v>
      </c>
      <c r="L1834" t="str">
        <f>IF(Table10[[#This Row],[Cummuative %]]&lt;=0.8,"A",IF(Table10[[#This Row],[Cummuative %]]&lt;=0.95,"B","C"))</f>
        <v>B</v>
      </c>
    </row>
    <row r="1835" spans="1:12" x14ac:dyDescent="0.3">
      <c r="A1835" t="s">
        <v>507</v>
      </c>
      <c r="B1835" s="2">
        <v>40521.731944444444</v>
      </c>
      <c r="C1835" s="3">
        <v>0.10208333333139308</v>
      </c>
      <c r="E1835" s="4" t="s">
        <v>110</v>
      </c>
      <c r="F1835">
        <v>45</v>
      </c>
      <c r="H1835" t="s">
        <v>2060</v>
      </c>
      <c r="I1835" s="1">
        <v>696.1500000000002</v>
      </c>
      <c r="J1835" s="5">
        <f t="shared" si="29"/>
        <v>8148345.9800000163</v>
      </c>
      <c r="K1835" s="6">
        <f>J1835/Table10[[#Totals],[Product Revenue]]</f>
        <v>0.94313301768455626</v>
      </c>
      <c r="L1835" t="str">
        <f>IF(Table10[[#This Row],[Cummuative %]]&lt;=0.8,"A",IF(Table10[[#This Row],[Cummuative %]]&lt;=0.95,"B","C"))</f>
        <v>B</v>
      </c>
    </row>
    <row r="1836" spans="1:12" x14ac:dyDescent="0.3">
      <c r="A1836" t="s">
        <v>1439</v>
      </c>
      <c r="B1836" s="2">
        <v>40518.651388888888</v>
      </c>
      <c r="C1836" s="3">
        <v>3.1826388888875954</v>
      </c>
      <c r="E1836" s="4" t="s">
        <v>2585</v>
      </c>
      <c r="F1836">
        <v>44</v>
      </c>
      <c r="H1836" t="s">
        <v>2163</v>
      </c>
      <c r="I1836" s="1">
        <v>695.57999999999993</v>
      </c>
      <c r="J1836" s="5">
        <f t="shared" si="29"/>
        <v>8149041.5600000164</v>
      </c>
      <c r="K1836" s="6">
        <f>J1836/Table10[[#Totals],[Product Revenue]]</f>
        <v>0.94321352782318446</v>
      </c>
      <c r="L1836" t="str">
        <f>IF(Table10[[#This Row],[Cummuative %]]&lt;=0.8,"A",IF(Table10[[#This Row],[Cummuative %]]&lt;=0.95,"B","C"))</f>
        <v>B</v>
      </c>
    </row>
    <row r="1837" spans="1:12" x14ac:dyDescent="0.3">
      <c r="A1837" t="s">
        <v>1190</v>
      </c>
      <c r="B1837" s="2">
        <v>40521.442361111112</v>
      </c>
      <c r="C1837" s="3">
        <v>0.39166666666278616</v>
      </c>
      <c r="E1837" s="4" t="s">
        <v>2586</v>
      </c>
      <c r="F1837">
        <v>44</v>
      </c>
      <c r="H1837" t="s">
        <v>1920</v>
      </c>
      <c r="I1837" s="1">
        <v>695.05000000000086</v>
      </c>
      <c r="J1837" s="5">
        <f t="shared" si="29"/>
        <v>8149736.6100000162</v>
      </c>
      <c r="K1837" s="6">
        <f>J1837/Table10[[#Totals],[Product Revenue]]</f>
        <v>0.94329397661678638</v>
      </c>
      <c r="L1837" t="str">
        <f>IF(Table10[[#This Row],[Cummuative %]]&lt;=0.8,"A",IF(Table10[[#This Row],[Cummuative %]]&lt;=0.95,"B","C"))</f>
        <v>B</v>
      </c>
    </row>
    <row r="1838" spans="1:12" x14ac:dyDescent="0.3">
      <c r="A1838" t="s">
        <v>793</v>
      </c>
      <c r="B1838" s="2">
        <v>40520.651388888888</v>
      </c>
      <c r="C1838" s="3">
        <v>1.1826388888875954</v>
      </c>
      <c r="E1838" s="4" t="s">
        <v>2587</v>
      </c>
      <c r="F1838">
        <v>44</v>
      </c>
      <c r="H1838" t="s">
        <v>2588</v>
      </c>
      <c r="I1838" s="1">
        <v>694.70000000000016</v>
      </c>
      <c r="J1838" s="5">
        <f t="shared" si="29"/>
        <v>8150431.3100000164</v>
      </c>
      <c r="K1838" s="6">
        <f>J1838/Table10[[#Totals],[Product Revenue]]</f>
        <v>0.94337438489952175</v>
      </c>
      <c r="L1838" t="str">
        <f>IF(Table10[[#This Row],[Cummuative %]]&lt;=0.8,"A",IF(Table10[[#This Row],[Cummuative %]]&lt;=0.95,"B","C"))</f>
        <v>B</v>
      </c>
    </row>
    <row r="1839" spans="1:12" x14ac:dyDescent="0.3">
      <c r="A1839" t="s">
        <v>1099</v>
      </c>
      <c r="B1839" s="2">
        <v>40521.543749999997</v>
      </c>
      <c r="C1839" s="3">
        <v>0.29027777777810115</v>
      </c>
      <c r="E1839" s="4" t="s">
        <v>2589</v>
      </c>
      <c r="F1839">
        <v>44</v>
      </c>
      <c r="H1839" t="s">
        <v>2590</v>
      </c>
      <c r="I1839" s="1">
        <v>693.25</v>
      </c>
      <c r="J1839" s="5">
        <f t="shared" si="29"/>
        <v>8151124.5600000164</v>
      </c>
      <c r="K1839" s="6">
        <f>J1839/Table10[[#Totals],[Product Revenue]]</f>
        <v>0.94345462535152447</v>
      </c>
      <c r="L1839" t="str">
        <f>IF(Table10[[#This Row],[Cummuative %]]&lt;=0.8,"A",IF(Table10[[#This Row],[Cummuative %]]&lt;=0.95,"B","C"))</f>
        <v>B</v>
      </c>
    </row>
    <row r="1840" spans="1:12" x14ac:dyDescent="0.3">
      <c r="A1840" t="s">
        <v>2204</v>
      </c>
      <c r="B1840" s="2">
        <v>40520.424305555556</v>
      </c>
      <c r="C1840" s="3">
        <v>1.4097222222189885</v>
      </c>
      <c r="E1840" s="4" t="s">
        <v>2591</v>
      </c>
      <c r="F1840">
        <v>44</v>
      </c>
      <c r="H1840" t="s">
        <v>1125</v>
      </c>
      <c r="I1840" s="1">
        <v>691.21000000000026</v>
      </c>
      <c r="J1840" s="5">
        <f t="shared" si="29"/>
        <v>8151815.7700000163</v>
      </c>
      <c r="K1840" s="6">
        <f>J1840/Table10[[#Totals],[Product Revenue]]</f>
        <v>0.94353462968304813</v>
      </c>
      <c r="L1840" t="str">
        <f>IF(Table10[[#This Row],[Cummuative %]]&lt;=0.8,"A",IF(Table10[[#This Row],[Cummuative %]]&lt;=0.95,"B","C"))</f>
        <v>B</v>
      </c>
    </row>
    <row r="1841" spans="1:12" x14ac:dyDescent="0.3">
      <c r="A1841" t="s">
        <v>796</v>
      </c>
      <c r="B1841" s="2">
        <v>40520.700694444444</v>
      </c>
      <c r="C1841" s="3">
        <v>1.1333333333313931</v>
      </c>
      <c r="E1841" s="4" t="s">
        <v>2592</v>
      </c>
      <c r="F1841">
        <v>44</v>
      </c>
      <c r="H1841" t="s">
        <v>2593</v>
      </c>
      <c r="I1841" s="1">
        <v>689.34</v>
      </c>
      <c r="J1841" s="5">
        <f t="shared" si="29"/>
        <v>8152505.1100000162</v>
      </c>
      <c r="K1841" s="6">
        <f>J1841/Table10[[#Totals],[Product Revenue]]</f>
        <v>0.94361441757079945</v>
      </c>
      <c r="L1841" t="str">
        <f>IF(Table10[[#This Row],[Cummuative %]]&lt;=0.8,"A",IF(Table10[[#This Row],[Cummuative %]]&lt;=0.95,"B","C"))</f>
        <v>B</v>
      </c>
    </row>
    <row r="1842" spans="1:12" x14ac:dyDescent="0.3">
      <c r="A1842" t="s">
        <v>326</v>
      </c>
      <c r="B1842" s="2">
        <v>40521.834027777775</v>
      </c>
      <c r="C1842" s="3">
        <v>0</v>
      </c>
      <c r="E1842" s="4" t="s">
        <v>2594</v>
      </c>
      <c r="F1842">
        <v>44</v>
      </c>
      <c r="H1842" t="s">
        <v>2595</v>
      </c>
      <c r="I1842" s="1">
        <v>688.95</v>
      </c>
      <c r="J1842" s="5">
        <f t="shared" si="29"/>
        <v>8153194.0600000164</v>
      </c>
      <c r="K1842" s="6">
        <f>J1842/Table10[[#Totals],[Product Revenue]]</f>
        <v>0.9436941603178709</v>
      </c>
      <c r="L1842" t="str">
        <f>IF(Table10[[#This Row],[Cummuative %]]&lt;=0.8,"A",IF(Table10[[#This Row],[Cummuative %]]&lt;=0.95,"B","C"))</f>
        <v>B</v>
      </c>
    </row>
    <row r="1843" spans="1:12" x14ac:dyDescent="0.3">
      <c r="A1843" t="s">
        <v>464</v>
      </c>
      <c r="B1843" s="2">
        <v>40521.640972222223</v>
      </c>
      <c r="C1843" s="3">
        <v>0.19305555555183673</v>
      </c>
      <c r="E1843" s="4" t="s">
        <v>2133</v>
      </c>
      <c r="F1843">
        <v>44</v>
      </c>
      <c r="H1843" t="s">
        <v>2360</v>
      </c>
      <c r="I1843" s="1">
        <v>687.5</v>
      </c>
      <c r="J1843" s="5">
        <f t="shared" si="29"/>
        <v>8153881.5600000164</v>
      </c>
      <c r="K1843" s="6">
        <f>J1843/Table10[[#Totals],[Product Revenue]]</f>
        <v>0.94377373523420971</v>
      </c>
      <c r="L1843" t="str">
        <f>IF(Table10[[#This Row],[Cummuative %]]&lt;=0.8,"A",IF(Table10[[#This Row],[Cummuative %]]&lt;=0.95,"B","C"))</f>
        <v>B</v>
      </c>
    </row>
    <row r="1844" spans="1:12" x14ac:dyDescent="0.3">
      <c r="A1844" t="s">
        <v>1184</v>
      </c>
      <c r="B1844" s="2">
        <v>40512.455555555556</v>
      </c>
      <c r="C1844" s="3">
        <v>9.3784722222189885</v>
      </c>
      <c r="E1844" s="4" t="s">
        <v>2498</v>
      </c>
      <c r="F1844">
        <v>44</v>
      </c>
      <c r="H1844" t="s">
        <v>2351</v>
      </c>
      <c r="I1844" s="1">
        <v>686.99999999999977</v>
      </c>
      <c r="J1844" s="5">
        <f t="shared" si="29"/>
        <v>8154568.5600000164</v>
      </c>
      <c r="K1844" s="6">
        <f>J1844/Table10[[#Totals],[Product Revenue]]</f>
        <v>0.94385325227788208</v>
      </c>
      <c r="L1844" t="str">
        <f>IF(Table10[[#This Row],[Cummuative %]]&lt;=0.8,"A",IF(Table10[[#This Row],[Cummuative %]]&lt;=0.95,"B","C"))</f>
        <v>B</v>
      </c>
    </row>
    <row r="1845" spans="1:12" x14ac:dyDescent="0.3">
      <c r="A1845" t="s">
        <v>1300</v>
      </c>
      <c r="B1845" s="2">
        <v>40521.547222222223</v>
      </c>
      <c r="C1845" s="3">
        <v>0.28680555555183673</v>
      </c>
      <c r="E1845" s="4" t="s">
        <v>2596</v>
      </c>
      <c r="F1845">
        <v>44</v>
      </c>
      <c r="H1845" t="s">
        <v>1507</v>
      </c>
      <c r="I1845" s="1">
        <v>686.70000000000061</v>
      </c>
      <c r="J1845" s="5">
        <f t="shared" si="29"/>
        <v>8155255.2600000165</v>
      </c>
      <c r="K1845" s="6">
        <f>J1845/Table10[[#Totals],[Product Revenue]]</f>
        <v>0.94393273459795457</v>
      </c>
      <c r="L1845" t="str">
        <f>IF(Table10[[#This Row],[Cummuative %]]&lt;=0.8,"A",IF(Table10[[#This Row],[Cummuative %]]&lt;=0.95,"B","C"))</f>
        <v>B</v>
      </c>
    </row>
    <row r="1846" spans="1:12" x14ac:dyDescent="0.3">
      <c r="A1846" t="s">
        <v>1449</v>
      </c>
      <c r="B1846" s="2">
        <v>40521.503472222219</v>
      </c>
      <c r="C1846" s="3">
        <v>0.33055555555620231</v>
      </c>
      <c r="E1846" s="4" t="s">
        <v>2397</v>
      </c>
      <c r="F1846">
        <v>44</v>
      </c>
      <c r="H1846" t="s">
        <v>2487</v>
      </c>
      <c r="I1846" s="1">
        <v>685.19999999999982</v>
      </c>
      <c r="J1846" s="5">
        <f t="shared" si="29"/>
        <v>8155940.4600000167</v>
      </c>
      <c r="K1846" s="6">
        <f>J1846/Table10[[#Totals],[Product Revenue]]</f>
        <v>0.94401204330002786</v>
      </c>
      <c r="L1846" t="str">
        <f>IF(Table10[[#This Row],[Cummuative %]]&lt;=0.8,"A",IF(Table10[[#This Row],[Cummuative %]]&lt;=0.95,"B","C"))</f>
        <v>B</v>
      </c>
    </row>
    <row r="1847" spans="1:12" x14ac:dyDescent="0.3">
      <c r="A1847" t="s">
        <v>2112</v>
      </c>
      <c r="B1847" s="2">
        <v>40521.602083333331</v>
      </c>
      <c r="C1847" s="3">
        <v>0.23194444444379769</v>
      </c>
      <c r="E1847" s="4" t="s">
        <v>2541</v>
      </c>
      <c r="F1847">
        <v>44</v>
      </c>
      <c r="H1847" t="s">
        <v>2124</v>
      </c>
      <c r="I1847" s="1">
        <v>684.73</v>
      </c>
      <c r="J1847" s="5">
        <f t="shared" si="29"/>
        <v>8156625.1900000172</v>
      </c>
      <c r="K1847" s="6">
        <f>J1847/Table10[[#Totals],[Product Revenue]]</f>
        <v>0.94409129760179467</v>
      </c>
      <c r="L1847" t="str">
        <f>IF(Table10[[#This Row],[Cummuative %]]&lt;=0.8,"A",IF(Table10[[#This Row],[Cummuative %]]&lt;=0.95,"B","C"))</f>
        <v>B</v>
      </c>
    </row>
    <row r="1848" spans="1:12" x14ac:dyDescent="0.3">
      <c r="A1848" t="s">
        <v>1629</v>
      </c>
      <c r="B1848" s="2">
        <v>40517.683333333334</v>
      </c>
      <c r="C1848" s="3">
        <v>4.1506944444408873</v>
      </c>
      <c r="E1848" s="4" t="s">
        <v>2597</v>
      </c>
      <c r="F1848">
        <v>44</v>
      </c>
      <c r="H1848" t="s">
        <v>2598</v>
      </c>
      <c r="I1848" s="1">
        <v>683.05</v>
      </c>
      <c r="J1848" s="5">
        <f t="shared" si="29"/>
        <v>8157308.240000017</v>
      </c>
      <c r="K1848" s="6">
        <f>J1848/Table10[[#Totals],[Product Revenue]]</f>
        <v>0.94417035745140232</v>
      </c>
      <c r="L1848" t="str">
        <f>IF(Table10[[#This Row],[Cummuative %]]&lt;=0.8,"A",IF(Table10[[#This Row],[Cummuative %]]&lt;=0.95,"B","C"))</f>
        <v>B</v>
      </c>
    </row>
    <row r="1849" spans="1:12" x14ac:dyDescent="0.3">
      <c r="A1849" t="s">
        <v>2414</v>
      </c>
      <c r="B1849" s="2">
        <v>40521.503472222219</v>
      </c>
      <c r="C1849" s="3">
        <v>0.33055555555620231</v>
      </c>
      <c r="E1849" s="4" t="s">
        <v>2367</v>
      </c>
      <c r="F1849">
        <v>44</v>
      </c>
      <c r="H1849" t="s">
        <v>2373</v>
      </c>
      <c r="I1849" s="1">
        <v>682.85</v>
      </c>
      <c r="J1849" s="5">
        <f t="shared" si="29"/>
        <v>8157991.0900000166</v>
      </c>
      <c r="K1849" s="6">
        <f>J1849/Table10[[#Totals],[Product Revenue]]</f>
        <v>0.9442493941519432</v>
      </c>
      <c r="L1849" t="str">
        <f>IF(Table10[[#This Row],[Cummuative %]]&lt;=0.8,"A",IF(Table10[[#This Row],[Cummuative %]]&lt;=0.95,"B","C"))</f>
        <v>B</v>
      </c>
    </row>
    <row r="1850" spans="1:12" x14ac:dyDescent="0.3">
      <c r="A1850" t="s">
        <v>2000</v>
      </c>
      <c r="B1850" s="2">
        <v>40518.565972222219</v>
      </c>
      <c r="C1850" s="3">
        <v>3.2680555555562023</v>
      </c>
      <c r="E1850" s="4" t="s">
        <v>1333</v>
      </c>
      <c r="F1850">
        <v>44</v>
      </c>
      <c r="H1850" t="s">
        <v>2599</v>
      </c>
      <c r="I1850" s="1">
        <v>682.75000000000023</v>
      </c>
      <c r="J1850" s="5">
        <f t="shared" si="29"/>
        <v>8158673.8400000166</v>
      </c>
      <c r="K1850" s="6">
        <f>J1850/Table10[[#Totals],[Product Revenue]]</f>
        <v>0.94432841927795097</v>
      </c>
      <c r="L1850" t="str">
        <f>IF(Table10[[#This Row],[Cummuative %]]&lt;=0.8,"A",IF(Table10[[#This Row],[Cummuative %]]&lt;=0.95,"B","C"))</f>
        <v>B</v>
      </c>
    </row>
    <row r="1851" spans="1:12" x14ac:dyDescent="0.3">
      <c r="A1851" t="s">
        <v>1989</v>
      </c>
      <c r="B1851" s="2">
        <v>40512.68472222222</v>
      </c>
      <c r="C1851" s="3">
        <v>9.1493055555547471</v>
      </c>
      <c r="E1851" s="4" t="s">
        <v>1066</v>
      </c>
      <c r="F1851">
        <v>44</v>
      </c>
      <c r="H1851" t="s">
        <v>2600</v>
      </c>
      <c r="I1851" s="1">
        <v>682.54999999999984</v>
      </c>
      <c r="J1851" s="5">
        <f t="shared" si="29"/>
        <v>8159356.3900000164</v>
      </c>
      <c r="K1851" s="6">
        <f>J1851/Table10[[#Totals],[Product Revenue]]</f>
        <v>0.94440742125489208</v>
      </c>
      <c r="L1851" t="str">
        <f>IF(Table10[[#This Row],[Cummuative %]]&lt;=0.8,"A",IF(Table10[[#This Row],[Cummuative %]]&lt;=0.95,"B","C"))</f>
        <v>B</v>
      </c>
    </row>
    <row r="1852" spans="1:12" x14ac:dyDescent="0.3">
      <c r="A1852" t="s">
        <v>2151</v>
      </c>
      <c r="B1852" s="2">
        <v>40517.553472222222</v>
      </c>
      <c r="C1852" s="3">
        <v>4.2805555555532919</v>
      </c>
      <c r="E1852" s="4" t="s">
        <v>1692</v>
      </c>
      <c r="F1852">
        <v>44</v>
      </c>
      <c r="H1852" t="s">
        <v>2184</v>
      </c>
      <c r="I1852" s="1">
        <v>681.90000000000009</v>
      </c>
      <c r="J1852" s="5">
        <f t="shared" si="29"/>
        <v>8160038.2900000168</v>
      </c>
      <c r="K1852" s="6">
        <f>J1852/Table10[[#Totals],[Product Revenue]]</f>
        <v>0.94448634799736697</v>
      </c>
      <c r="L1852" t="str">
        <f>IF(Table10[[#This Row],[Cummuative %]]&lt;=0.8,"A",IF(Table10[[#This Row],[Cummuative %]]&lt;=0.95,"B","C"))</f>
        <v>B</v>
      </c>
    </row>
    <row r="1853" spans="1:12" x14ac:dyDescent="0.3">
      <c r="A1853" t="s">
        <v>2229</v>
      </c>
      <c r="B1853" s="2">
        <v>40508.681944444441</v>
      </c>
      <c r="C1853" s="3">
        <v>13.152083333334303</v>
      </c>
      <c r="E1853" s="4" t="s">
        <v>1878</v>
      </c>
      <c r="F1853">
        <v>44</v>
      </c>
      <c r="H1853" t="s">
        <v>2391</v>
      </c>
      <c r="I1853" s="1">
        <v>681.85000000000014</v>
      </c>
      <c r="J1853" s="5">
        <f t="shared" si="29"/>
        <v>8160720.1400000164</v>
      </c>
      <c r="K1853" s="6">
        <f>J1853/Table10[[#Totals],[Product Revenue]]</f>
        <v>0.94456526895257509</v>
      </c>
      <c r="L1853" t="str">
        <f>IF(Table10[[#This Row],[Cummuative %]]&lt;=0.8,"A",IF(Table10[[#This Row],[Cummuative %]]&lt;=0.95,"B","C"))</f>
        <v>B</v>
      </c>
    </row>
    <row r="1854" spans="1:12" x14ac:dyDescent="0.3">
      <c r="A1854" t="s">
        <v>2263</v>
      </c>
      <c r="B1854" s="2">
        <v>40515.668055555558</v>
      </c>
      <c r="C1854" s="3">
        <v>6.1659722222175333</v>
      </c>
      <c r="E1854" s="4" t="s">
        <v>1581</v>
      </c>
      <c r="F1854">
        <v>44</v>
      </c>
      <c r="H1854" t="s">
        <v>1583</v>
      </c>
      <c r="I1854" s="1">
        <v>681.25</v>
      </c>
      <c r="J1854" s="5">
        <f t="shared" si="29"/>
        <v>8161401.3900000164</v>
      </c>
      <c r="K1854" s="6">
        <f>J1854/Table10[[#Totals],[Product Revenue]]</f>
        <v>0.94464412046058355</v>
      </c>
      <c r="L1854" t="str">
        <f>IF(Table10[[#This Row],[Cummuative %]]&lt;=0.8,"A",IF(Table10[[#This Row],[Cummuative %]]&lt;=0.95,"B","C"))</f>
        <v>B</v>
      </c>
    </row>
    <row r="1855" spans="1:12" x14ac:dyDescent="0.3">
      <c r="A1855" t="s">
        <v>2354</v>
      </c>
      <c r="B1855" s="2">
        <v>40521.727083333331</v>
      </c>
      <c r="C1855" s="3">
        <v>0.10694444444379769</v>
      </c>
      <c r="E1855" s="4" t="s">
        <v>1708</v>
      </c>
      <c r="F1855">
        <v>44</v>
      </c>
      <c r="H1855" t="s">
        <v>1843</v>
      </c>
      <c r="I1855" s="1">
        <v>680.84999999999991</v>
      </c>
      <c r="J1855" s="5">
        <f t="shared" si="29"/>
        <v>8162082.2400000161</v>
      </c>
      <c r="K1855" s="6">
        <f>J1855/Table10[[#Totals],[Product Revenue]]</f>
        <v>0.94472292567045879</v>
      </c>
      <c r="L1855" t="str">
        <f>IF(Table10[[#This Row],[Cummuative %]]&lt;=0.8,"A",IF(Table10[[#This Row],[Cummuative %]]&lt;=0.95,"B","C"))</f>
        <v>B</v>
      </c>
    </row>
    <row r="1856" spans="1:12" x14ac:dyDescent="0.3">
      <c r="A1856" t="s">
        <v>2365</v>
      </c>
      <c r="B1856" s="2">
        <v>40518.476388888892</v>
      </c>
      <c r="C1856" s="3">
        <v>3.3576388888832298</v>
      </c>
      <c r="E1856" s="4" t="s">
        <v>27</v>
      </c>
      <c r="F1856">
        <v>44</v>
      </c>
      <c r="H1856" t="s">
        <v>2601</v>
      </c>
      <c r="I1856" s="1">
        <v>680.36</v>
      </c>
      <c r="J1856" s="5">
        <f t="shared" si="29"/>
        <v>8162762.6000000164</v>
      </c>
      <c r="K1856" s="6">
        <f>J1856/Table10[[#Totals],[Product Revenue]]</f>
        <v>0.94480167416512106</v>
      </c>
      <c r="L1856" t="str">
        <f>IF(Table10[[#This Row],[Cummuative %]]&lt;=0.8,"A",IF(Table10[[#This Row],[Cummuative %]]&lt;=0.95,"B","C"))</f>
        <v>B</v>
      </c>
    </row>
    <row r="1857" spans="1:12" x14ac:dyDescent="0.3">
      <c r="A1857" t="s">
        <v>2496</v>
      </c>
      <c r="B1857" s="2">
        <v>40518.570138888892</v>
      </c>
      <c r="C1857" s="3">
        <v>3.2638888888832298</v>
      </c>
      <c r="E1857" s="4" t="s">
        <v>104</v>
      </c>
      <c r="F1857">
        <v>44</v>
      </c>
      <c r="H1857" t="s">
        <v>1645</v>
      </c>
      <c r="I1857" s="1">
        <v>679.55</v>
      </c>
      <c r="J1857" s="5">
        <f t="shared" si="29"/>
        <v>8163442.1500000162</v>
      </c>
      <c r="K1857" s="6">
        <f>J1857/Table10[[#Totals],[Product Revenue]]</f>
        <v>0.94488032890606366</v>
      </c>
      <c r="L1857" t="str">
        <f>IF(Table10[[#This Row],[Cummuative %]]&lt;=0.8,"A",IF(Table10[[#This Row],[Cummuative %]]&lt;=0.95,"B","C"))</f>
        <v>B</v>
      </c>
    </row>
    <row r="1858" spans="1:12" x14ac:dyDescent="0.3">
      <c r="A1858" t="s">
        <v>2428</v>
      </c>
      <c r="B1858" s="2">
        <v>40511.543749999997</v>
      </c>
      <c r="C1858" s="3">
        <v>10.290277777778101</v>
      </c>
      <c r="E1858" s="4" t="s">
        <v>652</v>
      </c>
      <c r="F1858">
        <v>44</v>
      </c>
      <c r="H1858" t="s">
        <v>2602</v>
      </c>
      <c r="I1858" s="1">
        <v>679.1</v>
      </c>
      <c r="J1858" s="5">
        <f t="shared" si="29"/>
        <v>8164121.2500000158</v>
      </c>
      <c r="K1858" s="6">
        <f>J1858/Table10[[#Totals],[Product Revenue]]</f>
        <v>0.94495893156160637</v>
      </c>
      <c r="L1858" t="str">
        <f>IF(Table10[[#This Row],[Cummuative %]]&lt;=0.8,"A",IF(Table10[[#This Row],[Cummuative %]]&lt;=0.95,"B","C"))</f>
        <v>B</v>
      </c>
    </row>
    <row r="1859" spans="1:12" x14ac:dyDescent="0.3">
      <c r="A1859" t="s">
        <v>2438</v>
      </c>
      <c r="B1859" s="2">
        <v>40518.476388888892</v>
      </c>
      <c r="C1859" s="3">
        <v>3.3576388888832298</v>
      </c>
      <c r="E1859" s="4" t="s">
        <v>2603</v>
      </c>
      <c r="F1859">
        <v>43</v>
      </c>
      <c r="H1859" t="s">
        <v>2118</v>
      </c>
      <c r="I1859" s="1">
        <v>679.05000000000041</v>
      </c>
      <c r="J1859" s="5">
        <f t="shared" si="29"/>
        <v>8164800.3000000156</v>
      </c>
      <c r="K1859" s="6">
        <f>J1859/Table10[[#Totals],[Product Revenue]]</f>
        <v>0.94503752842988253</v>
      </c>
      <c r="L1859" t="str">
        <f>IF(Table10[[#This Row],[Cummuative %]]&lt;=0.8,"A",IF(Table10[[#This Row],[Cummuative %]]&lt;=0.95,"B","C"))</f>
        <v>B</v>
      </c>
    </row>
    <row r="1860" spans="1:12" x14ac:dyDescent="0.3">
      <c r="A1860" t="s">
        <v>2445</v>
      </c>
      <c r="B1860" s="2">
        <v>40518.476388888892</v>
      </c>
      <c r="C1860" s="3">
        <v>3.3576388888832298</v>
      </c>
      <c r="E1860" s="4" t="s">
        <v>2013</v>
      </c>
      <c r="F1860">
        <v>43</v>
      </c>
      <c r="H1860" t="s">
        <v>2604</v>
      </c>
      <c r="I1860" s="1">
        <v>678</v>
      </c>
      <c r="J1860" s="5">
        <f t="shared" si="29"/>
        <v>8165478.3000000156</v>
      </c>
      <c r="K1860" s="6">
        <f>J1860/Table10[[#Totals],[Product Revenue]]</f>
        <v>0.94511600376555926</v>
      </c>
      <c r="L1860" t="str">
        <f>IF(Table10[[#This Row],[Cummuative %]]&lt;=0.8,"A",IF(Table10[[#This Row],[Cummuative %]]&lt;=0.95,"B","C"))</f>
        <v>B</v>
      </c>
    </row>
    <row r="1861" spans="1:12" x14ac:dyDescent="0.3">
      <c r="A1861" t="s">
        <v>2435</v>
      </c>
      <c r="B1861" s="2">
        <v>40518.476388888892</v>
      </c>
      <c r="C1861" s="3">
        <v>3.3576388888832298</v>
      </c>
      <c r="E1861" s="4" t="s">
        <v>2601</v>
      </c>
      <c r="F1861">
        <v>43</v>
      </c>
      <c r="H1861" t="s">
        <v>1294</v>
      </c>
      <c r="I1861" s="1">
        <v>677.09999999999968</v>
      </c>
      <c r="J1861" s="5">
        <f t="shared" si="29"/>
        <v>8166155.4000000153</v>
      </c>
      <c r="K1861" s="6">
        <f>J1861/Table10[[#Totals],[Product Revenue]]</f>
        <v>0.94519437493043623</v>
      </c>
      <c r="L1861" t="str">
        <f>IF(Table10[[#This Row],[Cummuative %]]&lt;=0.8,"A",IF(Table10[[#This Row],[Cummuative %]]&lt;=0.95,"B","C"))</f>
        <v>B</v>
      </c>
    </row>
    <row r="1862" spans="1:12" x14ac:dyDescent="0.3">
      <c r="A1862" t="s">
        <v>2583</v>
      </c>
      <c r="B1862" s="2">
        <v>40515.668055555558</v>
      </c>
      <c r="C1862" s="3">
        <v>6.1659722222175333</v>
      </c>
      <c r="E1862" s="4" t="s">
        <v>2312</v>
      </c>
      <c r="F1862">
        <v>43</v>
      </c>
      <c r="H1862" t="s">
        <v>2423</v>
      </c>
      <c r="I1862" s="1">
        <v>676.95000000000073</v>
      </c>
      <c r="J1862" s="5">
        <f t="shared" si="29"/>
        <v>8166832.3500000155</v>
      </c>
      <c r="K1862" s="6">
        <f>J1862/Table10[[#Totals],[Product Revenue]]</f>
        <v>0.94527272873351342</v>
      </c>
      <c r="L1862" t="str">
        <f>IF(Table10[[#This Row],[Cummuative %]]&lt;=0.8,"A",IF(Table10[[#This Row],[Cummuative %]]&lt;=0.95,"B","C"))</f>
        <v>B</v>
      </c>
    </row>
    <row r="1863" spans="1:12" x14ac:dyDescent="0.3">
      <c r="A1863" t="s">
        <v>1873</v>
      </c>
      <c r="B1863" s="2">
        <v>40493.513194444444</v>
      </c>
      <c r="C1863" s="3">
        <v>28.320833333331393</v>
      </c>
      <c r="E1863" s="4" t="s">
        <v>2605</v>
      </c>
      <c r="F1863">
        <v>43</v>
      </c>
      <c r="H1863" t="s">
        <v>2606</v>
      </c>
      <c r="I1863" s="1">
        <v>676.7099999999997</v>
      </c>
      <c r="J1863" s="5">
        <f t="shared" si="29"/>
        <v>8167509.0600000154</v>
      </c>
      <c r="K1863" s="6">
        <f>J1863/Table10[[#Totals],[Product Revenue]]</f>
        <v>0.94535105475771075</v>
      </c>
      <c r="L1863" t="str">
        <f>IF(Table10[[#This Row],[Cummuative %]]&lt;=0.8,"A",IF(Table10[[#This Row],[Cummuative %]]&lt;=0.95,"B","C"))</f>
        <v>B</v>
      </c>
    </row>
    <row r="1864" spans="1:12" x14ac:dyDescent="0.3">
      <c r="A1864" t="s">
        <v>2136</v>
      </c>
      <c r="B1864" s="2">
        <v>40521.491666666669</v>
      </c>
      <c r="C1864" s="3">
        <v>0.34236111110658385</v>
      </c>
      <c r="E1864" s="4" t="s">
        <v>2457</v>
      </c>
      <c r="F1864">
        <v>43</v>
      </c>
      <c r="H1864" t="s">
        <v>2480</v>
      </c>
      <c r="I1864" s="1">
        <v>676.56000000000006</v>
      </c>
      <c r="J1864" s="5">
        <f t="shared" ref="J1864:J1927" si="30">J1863+I1864</f>
        <v>8168185.620000015</v>
      </c>
      <c r="K1864" s="6">
        <f>J1864/Table10[[#Totals],[Product Revenue]]</f>
        <v>0.94542936342010808</v>
      </c>
      <c r="L1864" t="str">
        <f>IF(Table10[[#This Row],[Cummuative %]]&lt;=0.8,"A",IF(Table10[[#This Row],[Cummuative %]]&lt;=0.95,"B","C"))</f>
        <v>B</v>
      </c>
    </row>
    <row r="1865" spans="1:12" x14ac:dyDescent="0.3">
      <c r="A1865" t="s">
        <v>1495</v>
      </c>
      <c r="B1865" s="2">
        <v>40521.522222222222</v>
      </c>
      <c r="C1865" s="3">
        <v>0.31180555555329192</v>
      </c>
      <c r="E1865" s="4" t="s">
        <v>1664</v>
      </c>
      <c r="F1865">
        <v>43</v>
      </c>
      <c r="H1865" t="s">
        <v>433</v>
      </c>
      <c r="I1865" s="1">
        <v>676.10000000000025</v>
      </c>
      <c r="J1865" s="5">
        <f t="shared" si="30"/>
        <v>8168861.7200000146</v>
      </c>
      <c r="K1865" s="6">
        <f>J1865/Table10[[#Totals],[Product Revenue]]</f>
        <v>0.94550761883965229</v>
      </c>
      <c r="L1865" t="str">
        <f>IF(Table10[[#This Row],[Cummuative %]]&lt;=0.8,"A",IF(Table10[[#This Row],[Cummuative %]]&lt;=0.95,"B","C"))</f>
        <v>B</v>
      </c>
    </row>
    <row r="1866" spans="1:12" x14ac:dyDescent="0.3">
      <c r="A1866" t="s">
        <v>838</v>
      </c>
      <c r="B1866" s="2">
        <v>40521.59652777778</v>
      </c>
      <c r="C1866" s="3">
        <v>0.23749999999563443</v>
      </c>
      <c r="E1866" s="4" t="s">
        <v>2443</v>
      </c>
      <c r="F1866">
        <v>43</v>
      </c>
      <c r="H1866" t="s">
        <v>2607</v>
      </c>
      <c r="I1866" s="1">
        <v>676.04999999999961</v>
      </c>
      <c r="J1866" s="5">
        <f t="shared" si="30"/>
        <v>8169537.7700000145</v>
      </c>
      <c r="K1866" s="6">
        <f>J1866/Table10[[#Totals],[Product Revenue]]</f>
        <v>0.94558586847192982</v>
      </c>
      <c r="L1866" t="str">
        <f>IF(Table10[[#This Row],[Cummuative %]]&lt;=0.8,"A",IF(Table10[[#This Row],[Cummuative %]]&lt;=0.95,"B","C"))</f>
        <v>B</v>
      </c>
    </row>
    <row r="1867" spans="1:12" x14ac:dyDescent="0.3">
      <c r="A1867" t="s">
        <v>1684</v>
      </c>
      <c r="B1867" s="2">
        <v>40518.476388888892</v>
      </c>
      <c r="C1867" s="3">
        <v>3.3576388888832298</v>
      </c>
      <c r="E1867" s="4" t="s">
        <v>2436</v>
      </c>
      <c r="F1867">
        <v>43</v>
      </c>
      <c r="H1867" t="s">
        <v>2210</v>
      </c>
      <c r="I1867" s="1">
        <v>674.24999999999966</v>
      </c>
      <c r="J1867" s="5">
        <f t="shared" si="30"/>
        <v>8170212.0200000145</v>
      </c>
      <c r="K1867" s="6">
        <f>J1867/Table10[[#Totals],[Product Revenue]]</f>
        <v>0.94566390976260828</v>
      </c>
      <c r="L1867" t="str">
        <f>IF(Table10[[#This Row],[Cummuative %]]&lt;=0.8,"A",IF(Table10[[#This Row],[Cummuative %]]&lt;=0.95,"B","C"))</f>
        <v>B</v>
      </c>
    </row>
    <row r="1868" spans="1:12" x14ac:dyDescent="0.3">
      <c r="A1868" t="s">
        <v>1228</v>
      </c>
      <c r="B1868" s="2">
        <v>40512.810416666667</v>
      </c>
      <c r="C1868" s="3">
        <v>9.023611111108039</v>
      </c>
      <c r="E1868" s="4" t="s">
        <v>2608</v>
      </c>
      <c r="F1868">
        <v>43</v>
      </c>
      <c r="H1868" t="s">
        <v>2339</v>
      </c>
      <c r="I1868" s="1">
        <v>674.16000000000008</v>
      </c>
      <c r="J1868" s="5">
        <f t="shared" si="30"/>
        <v>8170886.1800000146</v>
      </c>
      <c r="K1868" s="6">
        <f>J1868/Table10[[#Totals],[Product Revenue]]</f>
        <v>0.94574194063620676</v>
      </c>
      <c r="L1868" t="str">
        <f>IF(Table10[[#This Row],[Cummuative %]]&lt;=0.8,"A",IF(Table10[[#This Row],[Cummuative %]]&lt;=0.95,"B","C"))</f>
        <v>B</v>
      </c>
    </row>
    <row r="1869" spans="1:12" x14ac:dyDescent="0.3">
      <c r="A1869" t="s">
        <v>2039</v>
      </c>
      <c r="B1869" s="2">
        <v>40518.726388888892</v>
      </c>
      <c r="C1869" s="3">
        <v>3.1076388888832298</v>
      </c>
      <c r="E1869" s="4" t="s">
        <v>2609</v>
      </c>
      <c r="F1869">
        <v>43</v>
      </c>
      <c r="H1869" t="s">
        <v>2263</v>
      </c>
      <c r="I1869" s="1">
        <v>673.75</v>
      </c>
      <c r="J1869" s="5">
        <f t="shared" si="30"/>
        <v>8171559.9300000146</v>
      </c>
      <c r="K1869" s="6">
        <f>J1869/Table10[[#Totals],[Product Revenue]]</f>
        <v>0.94581992405421877</v>
      </c>
      <c r="L1869" t="str">
        <f>IF(Table10[[#This Row],[Cummuative %]]&lt;=0.8,"A",IF(Table10[[#This Row],[Cummuative %]]&lt;=0.95,"B","C"))</f>
        <v>B</v>
      </c>
    </row>
    <row r="1870" spans="1:12" x14ac:dyDescent="0.3">
      <c r="A1870" t="s">
        <v>367</v>
      </c>
      <c r="B1870" s="2">
        <v>40521.811111111114</v>
      </c>
      <c r="C1870" s="3">
        <v>2.2916666661330964E-2</v>
      </c>
      <c r="E1870" s="4" t="s">
        <v>2039</v>
      </c>
      <c r="F1870">
        <v>43</v>
      </c>
      <c r="H1870" t="s">
        <v>2610</v>
      </c>
      <c r="I1870" s="1">
        <v>671.5100000000001</v>
      </c>
      <c r="J1870" s="5">
        <f t="shared" si="30"/>
        <v>8172231.4400000144</v>
      </c>
      <c r="K1870" s="6">
        <f>J1870/Table10[[#Totals],[Product Revenue]]</f>
        <v>0.94589764820268518</v>
      </c>
      <c r="L1870" t="str">
        <f>IF(Table10[[#This Row],[Cummuative %]]&lt;=0.8,"A",IF(Table10[[#This Row],[Cummuative %]]&lt;=0.95,"B","C"))</f>
        <v>B</v>
      </c>
    </row>
    <row r="1871" spans="1:12" x14ac:dyDescent="0.3">
      <c r="A1871" t="s">
        <v>2066</v>
      </c>
      <c r="B1871" s="2">
        <v>40521.811111111114</v>
      </c>
      <c r="C1871" s="3">
        <v>2.2916666661330964E-2</v>
      </c>
      <c r="E1871" s="4" t="s">
        <v>2611</v>
      </c>
      <c r="F1871">
        <v>43</v>
      </c>
      <c r="H1871" t="s">
        <v>1306</v>
      </c>
      <c r="I1871" s="1">
        <v>671.05000000000018</v>
      </c>
      <c r="J1871" s="5">
        <f t="shared" si="30"/>
        <v>8172902.4900000142</v>
      </c>
      <c r="K1871" s="6">
        <f>J1871/Table10[[#Totals],[Product Revenue]]</f>
        <v>0.94597531910829857</v>
      </c>
      <c r="L1871" t="str">
        <f>IF(Table10[[#This Row],[Cummuative %]]&lt;=0.8,"A",IF(Table10[[#This Row],[Cummuative %]]&lt;=0.95,"B","C"))</f>
        <v>B</v>
      </c>
    </row>
    <row r="1872" spans="1:12" x14ac:dyDescent="0.3">
      <c r="A1872" t="s">
        <v>1688</v>
      </c>
      <c r="B1872" s="2">
        <v>40521.811111111114</v>
      </c>
      <c r="C1872" s="3">
        <v>2.2916666661330964E-2</v>
      </c>
      <c r="E1872" s="4" t="s">
        <v>2497</v>
      </c>
      <c r="F1872">
        <v>43</v>
      </c>
      <c r="H1872" t="s">
        <v>1394</v>
      </c>
      <c r="I1872" s="1">
        <v>670.49999999999955</v>
      </c>
      <c r="J1872" s="5">
        <f t="shared" si="30"/>
        <v>8173572.9900000142</v>
      </c>
      <c r="K1872" s="6">
        <f>J1872/Table10[[#Totals],[Product Revenue]]</f>
        <v>0.94605292635397875</v>
      </c>
      <c r="L1872" t="str">
        <f>IF(Table10[[#This Row],[Cummuative %]]&lt;=0.8,"A",IF(Table10[[#This Row],[Cummuative %]]&lt;=0.95,"B","C"))</f>
        <v>B</v>
      </c>
    </row>
    <row r="1873" spans="1:12" x14ac:dyDescent="0.3">
      <c r="A1873" t="s">
        <v>670</v>
      </c>
      <c r="B1873" s="2">
        <v>40521.477777777778</v>
      </c>
      <c r="C1873" s="3">
        <v>0.35624999999708962</v>
      </c>
      <c r="E1873" s="4" t="s">
        <v>2143</v>
      </c>
      <c r="F1873">
        <v>43</v>
      </c>
      <c r="H1873" t="s">
        <v>39</v>
      </c>
      <c r="I1873" s="1">
        <v>669.80000000000018</v>
      </c>
      <c r="J1873" s="5">
        <f t="shared" si="30"/>
        <v>8174242.790000014</v>
      </c>
      <c r="K1873" s="6">
        <f>J1873/Table10[[#Totals],[Product Revenue]]</f>
        <v>0.94613045257792594</v>
      </c>
      <c r="L1873" t="str">
        <f>IF(Table10[[#This Row],[Cummuative %]]&lt;=0.8,"A",IF(Table10[[#This Row],[Cummuative %]]&lt;=0.95,"B","C"))</f>
        <v>B</v>
      </c>
    </row>
    <row r="1874" spans="1:12" x14ac:dyDescent="0.3">
      <c r="A1874" t="s">
        <v>794</v>
      </c>
      <c r="B1874" s="2">
        <v>40521.477777777778</v>
      </c>
      <c r="C1874" s="3">
        <v>0.35624999999708962</v>
      </c>
      <c r="E1874" s="4" t="s">
        <v>1379</v>
      </c>
      <c r="F1874">
        <v>43</v>
      </c>
      <c r="H1874" t="s">
        <v>1928</v>
      </c>
      <c r="I1874" s="1">
        <v>668.75999999999976</v>
      </c>
      <c r="J1874" s="5">
        <f t="shared" si="30"/>
        <v>8174911.5500000138</v>
      </c>
      <c r="K1874" s="6">
        <f>J1874/Table10[[#Totals],[Product Revenue]]</f>
        <v>0.94620785842672706</v>
      </c>
      <c r="L1874" t="str">
        <f>IF(Table10[[#This Row],[Cummuative %]]&lt;=0.8,"A",IF(Table10[[#This Row],[Cummuative %]]&lt;=0.95,"B","C"))</f>
        <v>B</v>
      </c>
    </row>
    <row r="1875" spans="1:12" x14ac:dyDescent="0.3">
      <c r="A1875" t="s">
        <v>502</v>
      </c>
      <c r="B1875" s="2">
        <v>40521.416666666664</v>
      </c>
      <c r="C1875" s="3">
        <v>0.41736111111094942</v>
      </c>
      <c r="E1875" s="4" t="s">
        <v>1353</v>
      </c>
      <c r="F1875">
        <v>43</v>
      </c>
      <c r="H1875" t="s">
        <v>1919</v>
      </c>
      <c r="I1875" s="1">
        <v>668.10000000000036</v>
      </c>
      <c r="J1875" s="5">
        <f t="shared" si="30"/>
        <v>8175579.6500000134</v>
      </c>
      <c r="K1875" s="6">
        <f>J1875/Table10[[#Totals],[Product Revenue]]</f>
        <v>0.94628518788360838</v>
      </c>
      <c r="L1875" t="str">
        <f>IF(Table10[[#This Row],[Cummuative %]]&lt;=0.8,"A",IF(Table10[[#This Row],[Cummuative %]]&lt;=0.95,"B","C"))</f>
        <v>B</v>
      </c>
    </row>
    <row r="1876" spans="1:12" x14ac:dyDescent="0.3">
      <c r="A1876" t="s">
        <v>2564</v>
      </c>
      <c r="B1876" s="2">
        <v>40521.813888888886</v>
      </c>
      <c r="C1876" s="3">
        <v>2.0138888889050577E-2</v>
      </c>
      <c r="E1876" s="4" t="s">
        <v>347</v>
      </c>
      <c r="F1876">
        <v>43</v>
      </c>
      <c r="H1876" t="s">
        <v>2612</v>
      </c>
      <c r="I1876" s="1">
        <v>667.83</v>
      </c>
      <c r="J1876" s="5">
        <f t="shared" si="30"/>
        <v>8176247.4800000135</v>
      </c>
      <c r="K1876" s="6">
        <f>J1876/Table10[[#Totals],[Product Revenue]]</f>
        <v>0.94636248608924989</v>
      </c>
      <c r="L1876" t="str">
        <f>IF(Table10[[#This Row],[Cummuative %]]&lt;=0.8,"A",IF(Table10[[#This Row],[Cummuative %]]&lt;=0.95,"B","C"))</f>
        <v>B</v>
      </c>
    </row>
    <row r="1877" spans="1:12" x14ac:dyDescent="0.3">
      <c r="A1877" t="s">
        <v>2613</v>
      </c>
      <c r="B1877" s="2">
        <v>40515.638194444444</v>
      </c>
      <c r="C1877" s="3">
        <v>6.1958333333313931</v>
      </c>
      <c r="E1877" s="4" t="s">
        <v>176</v>
      </c>
      <c r="F1877">
        <v>43</v>
      </c>
      <c r="H1877" t="s">
        <v>2614</v>
      </c>
      <c r="I1877" s="1">
        <v>666.90000000000009</v>
      </c>
      <c r="J1877" s="5">
        <f t="shared" si="30"/>
        <v>8176914.3800000139</v>
      </c>
      <c r="K1877" s="6">
        <f>J1877/Table10[[#Totals],[Product Revenue]]</f>
        <v>0.9464396766517319</v>
      </c>
      <c r="L1877" t="str">
        <f>IF(Table10[[#This Row],[Cummuative %]]&lt;=0.8,"A",IF(Table10[[#This Row],[Cummuative %]]&lt;=0.95,"B","C"))</f>
        <v>B</v>
      </c>
    </row>
    <row r="1878" spans="1:12" x14ac:dyDescent="0.3">
      <c r="A1878" t="s">
        <v>2615</v>
      </c>
      <c r="B1878" s="2">
        <v>40518.538194444445</v>
      </c>
      <c r="C1878" s="3">
        <v>3.2958333333299379</v>
      </c>
      <c r="E1878" s="4" t="s">
        <v>2517</v>
      </c>
      <c r="F1878">
        <v>42</v>
      </c>
      <c r="H1878" t="s">
        <v>1245</v>
      </c>
      <c r="I1878" s="1">
        <v>666.85</v>
      </c>
      <c r="J1878" s="5">
        <f t="shared" si="30"/>
        <v>8177581.2300000135</v>
      </c>
      <c r="K1878" s="6">
        <f>J1878/Table10[[#Totals],[Product Revenue]]</f>
        <v>0.94651686142694724</v>
      </c>
      <c r="L1878" t="str">
        <f>IF(Table10[[#This Row],[Cummuative %]]&lt;=0.8,"A",IF(Table10[[#This Row],[Cummuative %]]&lt;=0.95,"B","C"))</f>
        <v>B</v>
      </c>
    </row>
    <row r="1879" spans="1:12" x14ac:dyDescent="0.3">
      <c r="A1879" t="s">
        <v>2616</v>
      </c>
      <c r="B1879" s="2">
        <v>40520.722222222219</v>
      </c>
      <c r="C1879" s="3">
        <v>1.1118055555562023</v>
      </c>
      <c r="E1879" s="4" t="s">
        <v>2565</v>
      </c>
      <c r="F1879">
        <v>42</v>
      </c>
      <c r="H1879" t="s">
        <v>2617</v>
      </c>
      <c r="I1879" s="1">
        <v>665.05</v>
      </c>
      <c r="J1879" s="5">
        <f t="shared" si="30"/>
        <v>8178246.2800000133</v>
      </c>
      <c r="K1879" s="6">
        <f>J1879/Table10[[#Totals],[Product Revenue]]</f>
        <v>0.94659383786056339</v>
      </c>
      <c r="L1879" t="str">
        <f>IF(Table10[[#This Row],[Cummuative %]]&lt;=0.8,"A",IF(Table10[[#This Row],[Cummuative %]]&lt;=0.95,"B","C"))</f>
        <v>B</v>
      </c>
    </row>
    <row r="1880" spans="1:12" x14ac:dyDescent="0.3">
      <c r="A1880" t="s">
        <v>1773</v>
      </c>
      <c r="B1880" s="2">
        <v>40521.511805555558</v>
      </c>
      <c r="C1880" s="3">
        <v>0.32222222221753327</v>
      </c>
      <c r="E1880" s="4" t="s">
        <v>2618</v>
      </c>
      <c r="F1880">
        <v>42</v>
      </c>
      <c r="H1880" t="s">
        <v>2134</v>
      </c>
      <c r="I1880" s="1">
        <v>664.35000000000014</v>
      </c>
      <c r="J1880" s="5">
        <f t="shared" si="30"/>
        <v>8178910.6300000129</v>
      </c>
      <c r="K1880" s="6">
        <f>J1880/Table10[[#Totals],[Product Revenue]]</f>
        <v>0.94667073327244644</v>
      </c>
      <c r="L1880" t="str">
        <f>IF(Table10[[#This Row],[Cummuative %]]&lt;=0.8,"A",IF(Table10[[#This Row],[Cummuative %]]&lt;=0.95,"B","C"))</f>
        <v>B</v>
      </c>
    </row>
    <row r="1881" spans="1:12" x14ac:dyDescent="0.3">
      <c r="A1881" t="s">
        <v>2217</v>
      </c>
      <c r="B1881" s="2">
        <v>40521.511805555558</v>
      </c>
      <c r="C1881" s="3">
        <v>0.32222222221753327</v>
      </c>
      <c r="E1881" s="4" t="s">
        <v>2081</v>
      </c>
      <c r="F1881">
        <v>42</v>
      </c>
      <c r="H1881" t="s">
        <v>2466</v>
      </c>
      <c r="I1881" s="1">
        <v>664.34999999999991</v>
      </c>
      <c r="J1881" s="5">
        <f t="shared" si="30"/>
        <v>8179574.9800000126</v>
      </c>
      <c r="K1881" s="6">
        <f>J1881/Table10[[#Totals],[Product Revenue]]</f>
        <v>0.9467476286843296</v>
      </c>
      <c r="L1881" t="str">
        <f>IF(Table10[[#This Row],[Cummuative %]]&lt;=0.8,"A",IF(Table10[[#This Row],[Cummuative %]]&lt;=0.95,"B","C"))</f>
        <v>B</v>
      </c>
    </row>
    <row r="1882" spans="1:12" x14ac:dyDescent="0.3">
      <c r="A1882" t="s">
        <v>2454</v>
      </c>
      <c r="B1882" s="2">
        <v>40520.52847222222</v>
      </c>
      <c r="C1882" s="3">
        <v>1.3055555555547471</v>
      </c>
      <c r="E1882" s="4" t="s">
        <v>2619</v>
      </c>
      <c r="F1882">
        <v>42</v>
      </c>
      <c r="H1882" t="s">
        <v>2620</v>
      </c>
      <c r="I1882" s="1">
        <v>664.34999999999991</v>
      </c>
      <c r="J1882" s="5">
        <f t="shared" si="30"/>
        <v>8180239.3300000122</v>
      </c>
      <c r="K1882" s="6">
        <f>J1882/Table10[[#Totals],[Product Revenue]]</f>
        <v>0.94682452409621276</v>
      </c>
      <c r="L1882" t="str">
        <f>IF(Table10[[#This Row],[Cummuative %]]&lt;=0.8,"A",IF(Table10[[#This Row],[Cummuative %]]&lt;=0.95,"B","C"))</f>
        <v>B</v>
      </c>
    </row>
    <row r="1883" spans="1:12" x14ac:dyDescent="0.3">
      <c r="A1883" t="s">
        <v>2621</v>
      </c>
      <c r="B1883" s="2">
        <v>40511.640972222223</v>
      </c>
      <c r="C1883" s="3">
        <v>10.193055555551837</v>
      </c>
      <c r="E1883" s="4" t="s">
        <v>2578</v>
      </c>
      <c r="F1883">
        <v>42</v>
      </c>
      <c r="H1883" t="s">
        <v>1318</v>
      </c>
      <c r="I1883" s="1">
        <v>663</v>
      </c>
      <c r="J1883" s="5">
        <f t="shared" si="30"/>
        <v>8180902.3300000122</v>
      </c>
      <c r="K1883" s="6">
        <f>J1883/Table10[[#Totals],[Product Revenue]]</f>
        <v>0.94690126325189661</v>
      </c>
      <c r="L1883" t="str">
        <f>IF(Table10[[#This Row],[Cummuative %]]&lt;=0.8,"A",IF(Table10[[#This Row],[Cummuative %]]&lt;=0.95,"B","C"))</f>
        <v>B</v>
      </c>
    </row>
    <row r="1884" spans="1:12" x14ac:dyDescent="0.3">
      <c r="A1884" t="s">
        <v>2381</v>
      </c>
      <c r="B1884" s="2">
        <v>40520.500694444447</v>
      </c>
      <c r="C1884" s="3">
        <v>1.3333333333284827</v>
      </c>
      <c r="E1884" s="4" t="s">
        <v>2622</v>
      </c>
      <c r="F1884">
        <v>42</v>
      </c>
      <c r="H1884" t="s">
        <v>2623</v>
      </c>
      <c r="I1884" s="1">
        <v>662.7600000000001</v>
      </c>
      <c r="J1884" s="5">
        <f t="shared" si="30"/>
        <v>8181565.090000012</v>
      </c>
      <c r="K1884" s="6">
        <f>J1884/Table10[[#Totals],[Product Revenue]]</f>
        <v>0.94697797462870048</v>
      </c>
      <c r="L1884" t="str">
        <f>IF(Table10[[#This Row],[Cummuative %]]&lt;=0.8,"A",IF(Table10[[#This Row],[Cummuative %]]&lt;=0.95,"B","C"))</f>
        <v>B</v>
      </c>
    </row>
    <row r="1885" spans="1:12" x14ac:dyDescent="0.3">
      <c r="A1885" t="s">
        <v>2624</v>
      </c>
      <c r="B1885" s="2">
        <v>40511.640972222223</v>
      </c>
      <c r="C1885" s="3">
        <v>10.193055555551837</v>
      </c>
      <c r="E1885" s="4" t="s">
        <v>2625</v>
      </c>
      <c r="F1885">
        <v>42</v>
      </c>
      <c r="H1885" t="s">
        <v>1642</v>
      </c>
      <c r="I1885" s="1">
        <v>662.61</v>
      </c>
      <c r="J1885" s="5">
        <f t="shared" si="30"/>
        <v>8182227.7000000123</v>
      </c>
      <c r="K1885" s="6">
        <f>J1885/Table10[[#Totals],[Product Revenue]]</f>
        <v>0.94705466864370458</v>
      </c>
      <c r="L1885" t="str">
        <f>IF(Table10[[#This Row],[Cummuative %]]&lt;=0.8,"A",IF(Table10[[#This Row],[Cummuative %]]&lt;=0.95,"B","C"))</f>
        <v>B</v>
      </c>
    </row>
    <row r="1886" spans="1:12" x14ac:dyDescent="0.3">
      <c r="A1886" t="s">
        <v>2301</v>
      </c>
      <c r="B1886" s="2">
        <v>40520.447916666664</v>
      </c>
      <c r="C1886" s="3">
        <v>1.3861111111109494</v>
      </c>
      <c r="E1886" s="4" t="s">
        <v>1855</v>
      </c>
      <c r="F1886">
        <v>42</v>
      </c>
      <c r="H1886" t="s">
        <v>2626</v>
      </c>
      <c r="I1886" s="1">
        <v>661.70000000000027</v>
      </c>
      <c r="J1886" s="5">
        <f t="shared" si="30"/>
        <v>8182889.4000000125</v>
      </c>
      <c r="K1886" s="6">
        <f>J1886/Table10[[#Totals],[Product Revenue]]</f>
        <v>0.94713125733045567</v>
      </c>
      <c r="L1886" t="str">
        <f>IF(Table10[[#This Row],[Cummuative %]]&lt;=0.8,"A",IF(Table10[[#This Row],[Cummuative %]]&lt;=0.95,"B","C"))</f>
        <v>B</v>
      </c>
    </row>
    <row r="1887" spans="1:12" x14ac:dyDescent="0.3">
      <c r="A1887" t="s">
        <v>2216</v>
      </c>
      <c r="B1887" s="2">
        <v>40511.629861111112</v>
      </c>
      <c r="C1887" s="3">
        <v>10.204166666662786</v>
      </c>
      <c r="E1887" s="4" t="s">
        <v>1371</v>
      </c>
      <c r="F1887">
        <v>42</v>
      </c>
      <c r="H1887" t="s">
        <v>2091</v>
      </c>
      <c r="I1887" s="1">
        <v>661.55000000000075</v>
      </c>
      <c r="J1887" s="5">
        <f t="shared" si="30"/>
        <v>8183550.9500000123</v>
      </c>
      <c r="K1887" s="6">
        <f>J1887/Table10[[#Totals],[Product Revenue]]</f>
        <v>0.94720782865540687</v>
      </c>
      <c r="L1887" t="str">
        <f>IF(Table10[[#This Row],[Cummuative %]]&lt;=0.8,"A",IF(Table10[[#This Row],[Cummuative %]]&lt;=0.95,"B","C"))</f>
        <v>B</v>
      </c>
    </row>
    <row r="1888" spans="1:12" x14ac:dyDescent="0.3">
      <c r="A1888" t="s">
        <v>1668</v>
      </c>
      <c r="B1888" s="2">
        <v>40520.424305555556</v>
      </c>
      <c r="C1888" s="3">
        <v>1.4097222222189885</v>
      </c>
      <c r="E1888" s="4" t="s">
        <v>2434</v>
      </c>
      <c r="F1888">
        <v>42</v>
      </c>
      <c r="H1888" t="s">
        <v>2003</v>
      </c>
      <c r="I1888" s="1">
        <v>661.49999999999989</v>
      </c>
      <c r="J1888" s="5">
        <f t="shared" si="30"/>
        <v>8184212.4500000123</v>
      </c>
      <c r="K1888" s="6">
        <f>J1888/Table10[[#Totals],[Product Revenue]]</f>
        <v>0.94728439419309141</v>
      </c>
      <c r="L1888" t="str">
        <f>IF(Table10[[#This Row],[Cummuative %]]&lt;=0.8,"A",IF(Table10[[#This Row],[Cummuative %]]&lt;=0.95,"B","C"))</f>
        <v>B</v>
      </c>
    </row>
    <row r="1889" spans="1:12" x14ac:dyDescent="0.3">
      <c r="A1889" t="s">
        <v>2041</v>
      </c>
      <c r="B1889" s="2">
        <v>40520.542361111111</v>
      </c>
      <c r="C1889" s="3">
        <v>1.2916666666642413</v>
      </c>
      <c r="E1889" s="4" t="s">
        <v>2400</v>
      </c>
      <c r="F1889">
        <v>42</v>
      </c>
      <c r="H1889" t="s">
        <v>366</v>
      </c>
      <c r="I1889" s="1">
        <v>661.23000000000013</v>
      </c>
      <c r="J1889" s="5">
        <f t="shared" si="30"/>
        <v>8184873.6800000127</v>
      </c>
      <c r="K1889" s="6">
        <f>J1889/Table10[[#Totals],[Product Revenue]]</f>
        <v>0.94736092847953612</v>
      </c>
      <c r="L1889" t="str">
        <f>IF(Table10[[#This Row],[Cummuative %]]&lt;=0.8,"A",IF(Table10[[#This Row],[Cummuative %]]&lt;=0.95,"B","C"))</f>
        <v>B</v>
      </c>
    </row>
    <row r="1890" spans="1:12" x14ac:dyDescent="0.3">
      <c r="A1890" t="s">
        <v>2017</v>
      </c>
      <c r="B1890" s="2">
        <v>40518.430555555555</v>
      </c>
      <c r="C1890" s="3">
        <v>3.4034722222204437</v>
      </c>
      <c r="E1890" s="4" t="s">
        <v>1992</v>
      </c>
      <c r="F1890">
        <v>42</v>
      </c>
      <c r="H1890" t="s">
        <v>2627</v>
      </c>
      <c r="I1890" s="1">
        <v>660.44999999999993</v>
      </c>
      <c r="J1890" s="5">
        <f t="shared" si="30"/>
        <v>8185534.1300000129</v>
      </c>
      <c r="K1890" s="6">
        <f>J1890/Table10[[#Totals],[Product Revenue]]</f>
        <v>0.94743737248462112</v>
      </c>
      <c r="L1890" t="str">
        <f>IF(Table10[[#This Row],[Cummuative %]]&lt;=0.8,"A",IF(Table10[[#This Row],[Cummuative %]]&lt;=0.95,"B","C"))</f>
        <v>B</v>
      </c>
    </row>
    <row r="1891" spans="1:12" x14ac:dyDescent="0.3">
      <c r="A1891" t="s">
        <v>2289</v>
      </c>
      <c r="B1891" s="2">
        <v>40511.629861111112</v>
      </c>
      <c r="C1891" s="3">
        <v>10.204166666662786</v>
      </c>
      <c r="E1891" s="4" t="s">
        <v>2027</v>
      </c>
      <c r="F1891">
        <v>42</v>
      </c>
      <c r="H1891" t="s">
        <v>2275</v>
      </c>
      <c r="I1891" s="1">
        <v>660.23999999999955</v>
      </c>
      <c r="J1891" s="5">
        <f t="shared" si="30"/>
        <v>8186194.3700000132</v>
      </c>
      <c r="K1891" s="6">
        <f>J1891/Table10[[#Totals],[Product Revenue]]</f>
        <v>0.94751379218318632</v>
      </c>
      <c r="L1891" t="str">
        <f>IF(Table10[[#This Row],[Cummuative %]]&lt;=0.8,"A",IF(Table10[[#This Row],[Cummuative %]]&lt;=0.95,"B","C"))</f>
        <v>B</v>
      </c>
    </row>
    <row r="1892" spans="1:12" x14ac:dyDescent="0.3">
      <c r="A1892" t="s">
        <v>1686</v>
      </c>
      <c r="B1892" s="2">
        <v>40520.700694444444</v>
      </c>
      <c r="C1892" s="3">
        <v>1.1333333333313931</v>
      </c>
      <c r="E1892" s="4" t="s">
        <v>2117</v>
      </c>
      <c r="F1892">
        <v>42</v>
      </c>
      <c r="H1892" t="s">
        <v>2628</v>
      </c>
      <c r="I1892" s="1">
        <v>660.06000000000006</v>
      </c>
      <c r="J1892" s="5">
        <f t="shared" si="30"/>
        <v>8186854.4300000127</v>
      </c>
      <c r="K1892" s="6">
        <f>J1892/Table10[[#Totals],[Product Revenue]]</f>
        <v>0.94759019104759146</v>
      </c>
      <c r="L1892" t="str">
        <f>IF(Table10[[#This Row],[Cummuative %]]&lt;=0.8,"A",IF(Table10[[#This Row],[Cummuative %]]&lt;=0.95,"B","C"))</f>
        <v>B</v>
      </c>
    </row>
    <row r="1893" spans="1:12" x14ac:dyDescent="0.3">
      <c r="A1893" t="s">
        <v>2341</v>
      </c>
      <c r="B1893" s="2">
        <v>40514.675000000003</v>
      </c>
      <c r="C1893" s="3">
        <v>7.1590277777722804</v>
      </c>
      <c r="E1893" s="4" t="s">
        <v>1879</v>
      </c>
      <c r="F1893">
        <v>42</v>
      </c>
      <c r="H1893" t="s">
        <v>1718</v>
      </c>
      <c r="I1893" s="1">
        <v>659.24999999999989</v>
      </c>
      <c r="J1893" s="5">
        <f t="shared" si="30"/>
        <v>8187513.6800000127</v>
      </c>
      <c r="K1893" s="6">
        <f>J1893/Table10[[#Totals],[Product Revenue]]</f>
        <v>0.94766649615827703</v>
      </c>
      <c r="L1893" t="str">
        <f>IF(Table10[[#This Row],[Cummuative %]]&lt;=0.8,"A",IF(Table10[[#This Row],[Cummuative %]]&lt;=0.95,"B","C"))</f>
        <v>B</v>
      </c>
    </row>
    <row r="1894" spans="1:12" x14ac:dyDescent="0.3">
      <c r="A1894" t="s">
        <v>2299</v>
      </c>
      <c r="B1894" s="2">
        <v>40518.604861111111</v>
      </c>
      <c r="C1894" s="3">
        <v>3.2291666666642413</v>
      </c>
      <c r="E1894" s="4" t="s">
        <v>1136</v>
      </c>
      <c r="F1894">
        <v>42</v>
      </c>
      <c r="H1894" t="s">
        <v>1965</v>
      </c>
      <c r="I1894" s="1">
        <v>659.15000000000009</v>
      </c>
      <c r="J1894" s="5">
        <f t="shared" si="30"/>
        <v>8188172.8300000131</v>
      </c>
      <c r="K1894" s="6">
        <f>J1894/Table10[[#Totals],[Product Revenue]]</f>
        <v>0.94774278969442949</v>
      </c>
      <c r="L1894" t="str">
        <f>IF(Table10[[#This Row],[Cummuative %]]&lt;=0.8,"A",IF(Table10[[#This Row],[Cummuative %]]&lt;=0.95,"B","C"))</f>
        <v>B</v>
      </c>
    </row>
    <row r="1895" spans="1:12" x14ac:dyDescent="0.3">
      <c r="A1895" t="s">
        <v>2221</v>
      </c>
      <c r="B1895" s="2">
        <v>40518.52847222222</v>
      </c>
      <c r="C1895" s="3">
        <v>3.3055555555547471</v>
      </c>
      <c r="E1895" s="4" t="s">
        <v>1537</v>
      </c>
      <c r="F1895">
        <v>42</v>
      </c>
      <c r="H1895" t="s">
        <v>658</v>
      </c>
      <c r="I1895" s="1">
        <v>658.26000000000022</v>
      </c>
      <c r="J1895" s="5">
        <f t="shared" si="30"/>
        <v>8188831.0900000129</v>
      </c>
      <c r="K1895" s="6">
        <f>J1895/Table10[[#Totals],[Product Revenue]]</f>
        <v>0.94781898021723554</v>
      </c>
      <c r="L1895" t="str">
        <f>IF(Table10[[#This Row],[Cummuative %]]&lt;=0.8,"A",IF(Table10[[#This Row],[Cummuative %]]&lt;=0.95,"B","C"))</f>
        <v>B</v>
      </c>
    </row>
    <row r="1896" spans="1:12" x14ac:dyDescent="0.3">
      <c r="A1896" t="s">
        <v>2629</v>
      </c>
      <c r="B1896" s="2">
        <v>40493.558333333334</v>
      </c>
      <c r="C1896" s="3">
        <v>28.275694444440887</v>
      </c>
      <c r="E1896" s="4" t="s">
        <v>1557</v>
      </c>
      <c r="F1896">
        <v>42</v>
      </c>
      <c r="H1896" t="s">
        <v>2475</v>
      </c>
      <c r="I1896" s="1">
        <v>658.2600000000001</v>
      </c>
      <c r="J1896" s="5">
        <f t="shared" si="30"/>
        <v>8189489.3500000127</v>
      </c>
      <c r="K1896" s="6">
        <f>J1896/Table10[[#Totals],[Product Revenue]]</f>
        <v>0.94789517074004159</v>
      </c>
      <c r="L1896" t="str">
        <f>IF(Table10[[#This Row],[Cummuative %]]&lt;=0.8,"A",IF(Table10[[#This Row],[Cummuative %]]&lt;=0.95,"B","C"))</f>
        <v>B</v>
      </c>
    </row>
    <row r="1897" spans="1:12" x14ac:dyDescent="0.3">
      <c r="A1897" t="s">
        <v>1846</v>
      </c>
      <c r="B1897" s="2">
        <v>40521.568055555559</v>
      </c>
      <c r="C1897" s="3">
        <v>0.26597222221607808</v>
      </c>
      <c r="E1897" s="4" t="s">
        <v>1598</v>
      </c>
      <c r="F1897">
        <v>42</v>
      </c>
      <c r="H1897" t="s">
        <v>2002</v>
      </c>
      <c r="I1897" s="1">
        <v>656.45999999999992</v>
      </c>
      <c r="J1897" s="5">
        <f t="shared" si="30"/>
        <v>8190145.8100000126</v>
      </c>
      <c r="K1897" s="6">
        <f>J1897/Table10[[#Totals],[Product Revenue]]</f>
        <v>0.94797115292124845</v>
      </c>
      <c r="L1897" t="str">
        <f>IF(Table10[[#This Row],[Cummuative %]]&lt;=0.8,"A",IF(Table10[[#This Row],[Cummuative %]]&lt;=0.95,"B","C"))</f>
        <v>B</v>
      </c>
    </row>
    <row r="1898" spans="1:12" x14ac:dyDescent="0.3">
      <c r="A1898" t="s">
        <v>756</v>
      </c>
      <c r="B1898" s="2">
        <v>40521.813888888886</v>
      </c>
      <c r="C1898" s="3">
        <v>2.0138888889050577E-2</v>
      </c>
      <c r="E1898" s="4" t="s">
        <v>1128</v>
      </c>
      <c r="F1898">
        <v>42</v>
      </c>
      <c r="H1898" t="s">
        <v>2499</v>
      </c>
      <c r="I1898" s="1">
        <v>655.98</v>
      </c>
      <c r="J1898" s="5">
        <f t="shared" si="30"/>
        <v>8190801.7900000131</v>
      </c>
      <c r="K1898" s="6">
        <f>J1898/Table10[[#Totals],[Product Revenue]]</f>
        <v>0.94804707954469569</v>
      </c>
      <c r="L1898" t="str">
        <f>IF(Table10[[#This Row],[Cummuative %]]&lt;=0.8,"A",IF(Table10[[#This Row],[Cummuative %]]&lt;=0.95,"B","C"))</f>
        <v>B</v>
      </c>
    </row>
    <row r="1899" spans="1:12" x14ac:dyDescent="0.3">
      <c r="A1899" t="s">
        <v>715</v>
      </c>
      <c r="B1899" s="2">
        <v>40521.602083333331</v>
      </c>
      <c r="C1899" s="3">
        <v>0.23194444444379769</v>
      </c>
      <c r="E1899" s="4" t="s">
        <v>773</v>
      </c>
      <c r="F1899">
        <v>42</v>
      </c>
      <c r="H1899" t="s">
        <v>2630</v>
      </c>
      <c r="I1899" s="1">
        <v>655.75</v>
      </c>
      <c r="J1899" s="5">
        <f t="shared" si="30"/>
        <v>8191457.5400000131</v>
      </c>
      <c r="K1899" s="6">
        <f>J1899/Table10[[#Totals],[Product Revenue]]</f>
        <v>0.94812297954671632</v>
      </c>
      <c r="L1899" t="str">
        <f>IF(Table10[[#This Row],[Cummuative %]]&lt;=0.8,"A",IF(Table10[[#This Row],[Cummuative %]]&lt;=0.95,"B","C"))</f>
        <v>B</v>
      </c>
    </row>
    <row r="1900" spans="1:12" x14ac:dyDescent="0.3">
      <c r="A1900" t="s">
        <v>1295</v>
      </c>
      <c r="B1900" s="2">
        <v>40521.602083333331</v>
      </c>
      <c r="C1900" s="3">
        <v>0.23194444444379769</v>
      </c>
      <c r="E1900" s="4" t="s">
        <v>100</v>
      </c>
      <c r="F1900">
        <v>42</v>
      </c>
      <c r="H1900" t="s">
        <v>389</v>
      </c>
      <c r="I1900" s="1">
        <v>653.97</v>
      </c>
      <c r="J1900" s="5">
        <f t="shared" si="30"/>
        <v>8192111.5100000128</v>
      </c>
      <c r="K1900" s="6">
        <f>J1900/Table10[[#Totals],[Product Revenue]]</f>
        <v>0.94819867352204446</v>
      </c>
      <c r="L1900" t="str">
        <f>IF(Table10[[#This Row],[Cummuative %]]&lt;=0.8,"A",IF(Table10[[#This Row],[Cummuative %]]&lt;=0.95,"B","C"))</f>
        <v>B</v>
      </c>
    </row>
    <row r="1901" spans="1:12" x14ac:dyDescent="0.3">
      <c r="A1901" t="s">
        <v>1493</v>
      </c>
      <c r="B1901" s="2">
        <v>40521.813888888886</v>
      </c>
      <c r="C1901" s="3">
        <v>2.0138888889050577E-2</v>
      </c>
      <c r="E1901" s="4" t="s">
        <v>103</v>
      </c>
      <c r="F1901">
        <v>42</v>
      </c>
      <c r="H1901" t="s">
        <v>1381</v>
      </c>
      <c r="I1901" s="1">
        <v>653.85</v>
      </c>
      <c r="J1901" s="5">
        <f t="shared" si="30"/>
        <v>8192765.3600000124</v>
      </c>
      <c r="K1901" s="6">
        <f>J1901/Table10[[#Totals],[Product Revenue]]</f>
        <v>0.94827435360793255</v>
      </c>
      <c r="L1901" t="str">
        <f>IF(Table10[[#This Row],[Cummuative %]]&lt;=0.8,"A",IF(Table10[[#This Row],[Cummuative %]]&lt;=0.95,"B","C"))</f>
        <v>B</v>
      </c>
    </row>
    <row r="1902" spans="1:12" x14ac:dyDescent="0.3">
      <c r="A1902" t="s">
        <v>1350</v>
      </c>
      <c r="B1902" s="2">
        <v>40521.602083333331</v>
      </c>
      <c r="C1902" s="3">
        <v>0.23194444444379769</v>
      </c>
      <c r="E1902" s="4" t="s">
        <v>2631</v>
      </c>
      <c r="F1902">
        <v>41</v>
      </c>
      <c r="H1902" t="s">
        <v>2483</v>
      </c>
      <c r="I1902" s="1">
        <v>653.61</v>
      </c>
      <c r="J1902" s="5">
        <f t="shared" si="30"/>
        <v>8193418.9700000128</v>
      </c>
      <c r="K1902" s="6">
        <f>J1902/Table10[[#Totals],[Product Revenue]]</f>
        <v>0.9483500059149409</v>
      </c>
      <c r="L1902" t="str">
        <f>IF(Table10[[#This Row],[Cummuative %]]&lt;=0.8,"A",IF(Table10[[#This Row],[Cummuative %]]&lt;=0.95,"B","C"))</f>
        <v>B</v>
      </c>
    </row>
    <row r="1903" spans="1:12" x14ac:dyDescent="0.3">
      <c r="A1903" t="s">
        <v>1815</v>
      </c>
      <c r="B1903" s="2">
        <v>40521.807638888888</v>
      </c>
      <c r="C1903" s="3">
        <v>2.6388888887595385E-2</v>
      </c>
      <c r="E1903" s="4" t="s">
        <v>1959</v>
      </c>
      <c r="F1903">
        <v>41</v>
      </c>
      <c r="H1903" t="s">
        <v>1415</v>
      </c>
      <c r="I1903" s="1">
        <v>653.49</v>
      </c>
      <c r="J1903" s="5">
        <f t="shared" si="30"/>
        <v>8194072.460000013</v>
      </c>
      <c r="K1903" s="6">
        <f>J1903/Table10[[#Totals],[Product Revenue]]</f>
        <v>0.94842564433250931</v>
      </c>
      <c r="L1903" t="str">
        <f>IF(Table10[[#This Row],[Cummuative %]]&lt;=0.8,"A",IF(Table10[[#This Row],[Cummuative %]]&lt;=0.95,"B","C"))</f>
        <v>B</v>
      </c>
    </row>
    <row r="1904" spans="1:12" x14ac:dyDescent="0.3">
      <c r="A1904" t="s">
        <v>1659</v>
      </c>
      <c r="B1904" s="2">
        <v>40521.613888888889</v>
      </c>
      <c r="C1904" s="3">
        <v>0.22013888888614019</v>
      </c>
      <c r="E1904" s="4" t="s">
        <v>2293</v>
      </c>
      <c r="F1904">
        <v>41</v>
      </c>
      <c r="H1904" t="s">
        <v>771</v>
      </c>
      <c r="I1904" s="1">
        <v>652.5300000000002</v>
      </c>
      <c r="J1904" s="5">
        <f t="shared" si="30"/>
        <v>8194724.9900000133</v>
      </c>
      <c r="K1904" s="6">
        <f>J1904/Table10[[#Totals],[Product Revenue]]</f>
        <v>0.94850117163455816</v>
      </c>
      <c r="L1904" t="str">
        <f>IF(Table10[[#This Row],[Cummuative %]]&lt;=0.8,"A",IF(Table10[[#This Row],[Cummuative %]]&lt;=0.95,"B","C"))</f>
        <v>B</v>
      </c>
    </row>
    <row r="1905" spans="1:12" x14ac:dyDescent="0.3">
      <c r="A1905" t="s">
        <v>1716</v>
      </c>
      <c r="B1905" s="2">
        <v>40519.604861111111</v>
      </c>
      <c r="C1905" s="3">
        <v>2.2291666666642413</v>
      </c>
      <c r="E1905" s="4" t="s">
        <v>2090</v>
      </c>
      <c r="F1905">
        <v>41</v>
      </c>
      <c r="H1905" t="s">
        <v>2431</v>
      </c>
      <c r="I1905" s="1">
        <v>651.9000000000002</v>
      </c>
      <c r="J1905" s="5">
        <f t="shared" si="30"/>
        <v>8195376.8900000136</v>
      </c>
      <c r="K1905" s="6">
        <f>J1905/Table10[[#Totals],[Product Revenue]]</f>
        <v>0.94857662601704729</v>
      </c>
      <c r="L1905" t="str">
        <f>IF(Table10[[#This Row],[Cummuative %]]&lt;=0.8,"A",IF(Table10[[#This Row],[Cummuative %]]&lt;=0.95,"B","C"))</f>
        <v>B</v>
      </c>
    </row>
    <row r="1906" spans="1:12" x14ac:dyDescent="0.3">
      <c r="A1906" t="s">
        <v>283</v>
      </c>
      <c r="B1906" s="2">
        <v>40521.706250000003</v>
      </c>
      <c r="C1906" s="3">
        <v>0.12777777777228039</v>
      </c>
      <c r="E1906" s="4" t="s">
        <v>2632</v>
      </c>
      <c r="F1906">
        <v>41</v>
      </c>
      <c r="H1906" t="s">
        <v>2414</v>
      </c>
      <c r="I1906" s="1">
        <v>651.76</v>
      </c>
      <c r="J1906" s="5">
        <f t="shared" si="30"/>
        <v>8196028.6500000134</v>
      </c>
      <c r="K1906" s="6">
        <f>J1906/Table10[[#Totals],[Product Revenue]]</f>
        <v>0.94865206419518977</v>
      </c>
      <c r="L1906" t="str">
        <f>IF(Table10[[#This Row],[Cummuative %]]&lt;=0.8,"A",IF(Table10[[#This Row],[Cummuative %]]&lt;=0.95,"B","C"))</f>
        <v>B</v>
      </c>
    </row>
    <row r="1907" spans="1:12" x14ac:dyDescent="0.3">
      <c r="A1907" t="s">
        <v>2173</v>
      </c>
      <c r="B1907" s="2">
        <v>40521.807638888888</v>
      </c>
      <c r="C1907" s="3">
        <v>2.6388888887595385E-2</v>
      </c>
      <c r="E1907" s="4" t="s">
        <v>2633</v>
      </c>
      <c r="F1907">
        <v>41</v>
      </c>
      <c r="H1907" t="s">
        <v>1785</v>
      </c>
      <c r="I1907" s="1">
        <v>650.25</v>
      </c>
      <c r="J1907" s="5">
        <f t="shared" si="30"/>
        <v>8196678.9000000134</v>
      </c>
      <c r="K1907" s="6">
        <f>J1907/Table10[[#Totals],[Product Revenue]]</f>
        <v>0.9487273275978797</v>
      </c>
      <c r="L1907" t="str">
        <f>IF(Table10[[#This Row],[Cummuative %]]&lt;=0.8,"A",IF(Table10[[#This Row],[Cummuative %]]&lt;=0.95,"B","C"))</f>
        <v>B</v>
      </c>
    </row>
    <row r="1908" spans="1:12" x14ac:dyDescent="0.3">
      <c r="A1908" t="s">
        <v>1483</v>
      </c>
      <c r="B1908" s="2">
        <v>40521.617361111108</v>
      </c>
      <c r="C1908" s="3">
        <v>0.21666666666715173</v>
      </c>
      <c r="E1908" s="4" t="s">
        <v>2634</v>
      </c>
      <c r="F1908">
        <v>41</v>
      </c>
      <c r="H1908" t="s">
        <v>929</v>
      </c>
      <c r="I1908" s="1">
        <v>649.5</v>
      </c>
      <c r="J1908" s="5">
        <f t="shared" si="30"/>
        <v>8197328.4000000134</v>
      </c>
      <c r="K1908" s="6">
        <f>J1908/Table10[[#Totals],[Product Revenue]]</f>
        <v>0.94880250419156997</v>
      </c>
      <c r="L1908" t="str">
        <f>IF(Table10[[#This Row],[Cummuative %]]&lt;=0.8,"A",IF(Table10[[#This Row],[Cummuative %]]&lt;=0.95,"B","C"))</f>
        <v>B</v>
      </c>
    </row>
    <row r="1909" spans="1:12" x14ac:dyDescent="0.3">
      <c r="A1909" t="s">
        <v>1142</v>
      </c>
      <c r="B1909" s="2">
        <v>40521.588888888888</v>
      </c>
      <c r="C1909" s="3">
        <v>0.24513888888759539</v>
      </c>
      <c r="E1909" s="4" t="s">
        <v>2635</v>
      </c>
      <c r="F1909">
        <v>41</v>
      </c>
      <c r="H1909" t="s">
        <v>2070</v>
      </c>
      <c r="I1909" s="1">
        <v>649.35</v>
      </c>
      <c r="J1909" s="5">
        <f t="shared" si="30"/>
        <v>8197977.750000013</v>
      </c>
      <c r="K1909" s="6">
        <f>J1909/Table10[[#Totals],[Product Revenue]]</f>
        <v>0.94887766342346025</v>
      </c>
      <c r="L1909" t="str">
        <f>IF(Table10[[#This Row],[Cummuative %]]&lt;=0.8,"A",IF(Table10[[#This Row],[Cummuative %]]&lt;=0.95,"B","C"))</f>
        <v>B</v>
      </c>
    </row>
    <row r="1910" spans="1:12" x14ac:dyDescent="0.3">
      <c r="A1910" t="s">
        <v>1235</v>
      </c>
      <c r="B1910" s="2">
        <v>40521.706250000003</v>
      </c>
      <c r="C1910" s="3">
        <v>0.12777777777228039</v>
      </c>
      <c r="E1910" s="4" t="s">
        <v>2636</v>
      </c>
      <c r="F1910">
        <v>41</v>
      </c>
      <c r="H1910" t="s">
        <v>2365</v>
      </c>
      <c r="I1910" s="1">
        <v>648.75</v>
      </c>
      <c r="J1910" s="5">
        <f t="shared" si="30"/>
        <v>8198626.500000013</v>
      </c>
      <c r="K1910" s="6">
        <f>J1910/Table10[[#Totals],[Product Revenue]]</f>
        <v>0.94895275320815087</v>
      </c>
      <c r="L1910" t="str">
        <f>IF(Table10[[#This Row],[Cummuative %]]&lt;=0.8,"A",IF(Table10[[#This Row],[Cummuative %]]&lt;=0.95,"B","C"))</f>
        <v>B</v>
      </c>
    </row>
    <row r="1911" spans="1:12" x14ac:dyDescent="0.3">
      <c r="A1911" t="s">
        <v>975</v>
      </c>
      <c r="B1911" s="2">
        <v>40521.807638888888</v>
      </c>
      <c r="C1911" s="3">
        <v>2.6388888887595385E-2</v>
      </c>
      <c r="E1911" s="4" t="s">
        <v>2637</v>
      </c>
      <c r="F1911">
        <v>41</v>
      </c>
      <c r="H1911" t="s">
        <v>2574</v>
      </c>
      <c r="I1911" s="1">
        <v>648.54999999999995</v>
      </c>
      <c r="J1911" s="5">
        <f t="shared" si="30"/>
        <v>8199275.0500000129</v>
      </c>
      <c r="K1911" s="6">
        <f>J1911/Table10[[#Totals],[Product Revenue]]</f>
        <v>0.94902781984377482</v>
      </c>
      <c r="L1911" t="str">
        <f>IF(Table10[[#This Row],[Cummuative %]]&lt;=0.8,"A",IF(Table10[[#This Row],[Cummuative %]]&lt;=0.95,"B","C"))</f>
        <v>B</v>
      </c>
    </row>
    <row r="1912" spans="1:12" x14ac:dyDescent="0.3">
      <c r="A1912" t="s">
        <v>932</v>
      </c>
      <c r="B1912" s="2">
        <v>40521.59652777778</v>
      </c>
      <c r="C1912" s="3">
        <v>0.23749999999563443</v>
      </c>
      <c r="E1912" s="4" t="s">
        <v>2455</v>
      </c>
      <c r="F1912">
        <v>41</v>
      </c>
      <c r="H1912" t="s">
        <v>2638</v>
      </c>
      <c r="I1912" s="1">
        <v>648.20000000000016</v>
      </c>
      <c r="J1912" s="5">
        <f t="shared" si="30"/>
        <v>8199923.250000013</v>
      </c>
      <c r="K1912" s="6">
        <f>J1912/Table10[[#Totals],[Product Revenue]]</f>
        <v>0.94910284596853245</v>
      </c>
      <c r="L1912" t="str">
        <f>IF(Table10[[#This Row],[Cummuative %]]&lt;=0.8,"A",IF(Table10[[#This Row],[Cummuative %]]&lt;=0.95,"B","C"))</f>
        <v>B</v>
      </c>
    </row>
    <row r="1913" spans="1:12" x14ac:dyDescent="0.3">
      <c r="A1913" t="s">
        <v>1992</v>
      </c>
      <c r="B1913" s="2">
        <v>40521.543749999997</v>
      </c>
      <c r="C1913" s="3">
        <v>0.29027777777810115</v>
      </c>
      <c r="E1913" s="4" t="s">
        <v>2615</v>
      </c>
      <c r="F1913">
        <v>41</v>
      </c>
      <c r="H1913" t="s">
        <v>2004</v>
      </c>
      <c r="I1913" s="1">
        <v>648.05999999999995</v>
      </c>
      <c r="J1913" s="5">
        <f t="shared" si="30"/>
        <v>8200571.3100000126</v>
      </c>
      <c r="K1913" s="6">
        <f>J1913/Table10[[#Totals],[Product Revenue]]</f>
        <v>0.94917785588894332</v>
      </c>
      <c r="L1913" t="str">
        <f>IF(Table10[[#This Row],[Cummuative %]]&lt;=0.8,"A",IF(Table10[[#This Row],[Cummuative %]]&lt;=0.95,"B","C"))</f>
        <v>B</v>
      </c>
    </row>
    <row r="1914" spans="1:12" x14ac:dyDescent="0.3">
      <c r="A1914" t="s">
        <v>2228</v>
      </c>
      <c r="B1914" s="2">
        <v>40520.447916666664</v>
      </c>
      <c r="C1914" s="3">
        <v>1.3861111111109494</v>
      </c>
      <c r="E1914" s="4" t="s">
        <v>2627</v>
      </c>
      <c r="F1914">
        <v>41</v>
      </c>
      <c r="H1914" t="s">
        <v>643</v>
      </c>
      <c r="I1914" s="1">
        <v>647.54999999999973</v>
      </c>
      <c r="J1914" s="5">
        <f t="shared" si="30"/>
        <v>8201218.8600000124</v>
      </c>
      <c r="K1914" s="6">
        <f>J1914/Table10[[#Totals],[Product Revenue]]</f>
        <v>0.94925280677923451</v>
      </c>
      <c r="L1914" t="str">
        <f>IF(Table10[[#This Row],[Cummuative %]]&lt;=0.8,"A",IF(Table10[[#This Row],[Cummuative %]]&lt;=0.95,"B","C"))</f>
        <v>B</v>
      </c>
    </row>
    <row r="1915" spans="1:12" x14ac:dyDescent="0.3">
      <c r="A1915" t="s">
        <v>1817</v>
      </c>
      <c r="B1915" s="2">
        <v>40521.834027777775</v>
      </c>
      <c r="C1915" s="3">
        <v>0</v>
      </c>
      <c r="E1915" s="4" t="s">
        <v>2115</v>
      </c>
      <c r="F1915">
        <v>41</v>
      </c>
      <c r="H1915" t="s">
        <v>2027</v>
      </c>
      <c r="I1915" s="1">
        <v>647.39999999999986</v>
      </c>
      <c r="J1915" s="5">
        <f t="shared" si="30"/>
        <v>8201866.2600000128</v>
      </c>
      <c r="K1915" s="6">
        <f>J1915/Table10[[#Totals],[Product Revenue]]</f>
        <v>0.94932774030772582</v>
      </c>
      <c r="L1915" t="str">
        <f>IF(Table10[[#This Row],[Cummuative %]]&lt;=0.8,"A",IF(Table10[[#This Row],[Cummuative %]]&lt;=0.95,"B","C"))</f>
        <v>B</v>
      </c>
    </row>
    <row r="1916" spans="1:12" x14ac:dyDescent="0.3">
      <c r="A1916" t="s">
        <v>1839</v>
      </c>
      <c r="B1916" s="2">
        <v>40521.419444444444</v>
      </c>
      <c r="C1916" s="3">
        <v>0.41458333333139308</v>
      </c>
      <c r="E1916" s="4" t="s">
        <v>2311</v>
      </c>
      <c r="F1916">
        <v>41</v>
      </c>
      <c r="H1916" t="s">
        <v>2639</v>
      </c>
      <c r="I1916" s="1">
        <v>645.29999999999995</v>
      </c>
      <c r="J1916" s="5">
        <f t="shared" si="30"/>
        <v>8202511.5600000126</v>
      </c>
      <c r="K1916" s="6">
        <f>J1916/Table10[[#Totals],[Product Revenue]]</f>
        <v>0.94940243077101805</v>
      </c>
      <c r="L1916" t="str">
        <f>IF(Table10[[#This Row],[Cummuative %]]&lt;=0.8,"A",IF(Table10[[#This Row],[Cummuative %]]&lt;=0.95,"B","C"))</f>
        <v>B</v>
      </c>
    </row>
    <row r="1917" spans="1:12" x14ac:dyDescent="0.3">
      <c r="A1917" t="s">
        <v>890</v>
      </c>
      <c r="B1917" s="2">
        <v>40521.834027777775</v>
      </c>
      <c r="C1917" s="3">
        <v>0</v>
      </c>
      <c r="E1917" s="4" t="s">
        <v>2178</v>
      </c>
      <c r="F1917">
        <v>41</v>
      </c>
      <c r="H1917" t="s">
        <v>1446</v>
      </c>
      <c r="I1917" s="1">
        <v>644.79999999999984</v>
      </c>
      <c r="J1917" s="5">
        <f t="shared" si="30"/>
        <v>8203156.3600000124</v>
      </c>
      <c r="K1917" s="6">
        <f>J1917/Table10[[#Totals],[Product Revenue]]</f>
        <v>0.94947706336164384</v>
      </c>
      <c r="L1917" t="str">
        <f>IF(Table10[[#This Row],[Cummuative %]]&lt;=0.8,"A",IF(Table10[[#This Row],[Cummuative %]]&lt;=0.95,"B","C"))</f>
        <v>B</v>
      </c>
    </row>
    <row r="1918" spans="1:12" x14ac:dyDescent="0.3">
      <c r="A1918" t="s">
        <v>1050</v>
      </c>
      <c r="B1918" s="2">
        <v>40521.582638888889</v>
      </c>
      <c r="C1918" s="3">
        <v>0.25138888888614019</v>
      </c>
      <c r="E1918" s="4" t="s">
        <v>1458</v>
      </c>
      <c r="F1918">
        <v>41</v>
      </c>
      <c r="H1918" t="s">
        <v>2640</v>
      </c>
      <c r="I1918" s="1">
        <v>644.70000000000016</v>
      </c>
      <c r="J1918" s="5">
        <f t="shared" si="30"/>
        <v>8203801.0600000126</v>
      </c>
      <c r="K1918" s="6">
        <f>J1918/Table10[[#Totals],[Product Revenue]]</f>
        <v>0.9495516843777364</v>
      </c>
      <c r="L1918" t="str">
        <f>IF(Table10[[#This Row],[Cummuative %]]&lt;=0.8,"A",IF(Table10[[#This Row],[Cummuative %]]&lt;=0.95,"B","C"))</f>
        <v>B</v>
      </c>
    </row>
    <row r="1919" spans="1:12" x14ac:dyDescent="0.3">
      <c r="A1919" t="s">
        <v>1395</v>
      </c>
      <c r="B1919" s="2">
        <v>40521.834027777775</v>
      </c>
      <c r="C1919" s="3">
        <v>0</v>
      </c>
      <c r="E1919" s="4" t="s">
        <v>1528</v>
      </c>
      <c r="F1919">
        <v>41</v>
      </c>
      <c r="H1919" t="s">
        <v>2533</v>
      </c>
      <c r="I1919" s="1">
        <v>644.55000000000007</v>
      </c>
      <c r="J1919" s="5">
        <f t="shared" si="30"/>
        <v>8204445.6100000124</v>
      </c>
      <c r="K1919" s="6">
        <f>J1919/Table10[[#Totals],[Product Revenue]]</f>
        <v>0.94962628803202898</v>
      </c>
      <c r="L1919" t="str">
        <f>IF(Table10[[#This Row],[Cummuative %]]&lt;=0.8,"A",IF(Table10[[#This Row],[Cummuative %]]&lt;=0.95,"B","C"))</f>
        <v>B</v>
      </c>
    </row>
    <row r="1920" spans="1:12" x14ac:dyDescent="0.3">
      <c r="A1920" t="s">
        <v>734</v>
      </c>
      <c r="B1920" s="2">
        <v>40521.834027777775</v>
      </c>
      <c r="C1920" s="3">
        <v>0</v>
      </c>
      <c r="E1920" s="4" t="s">
        <v>1335</v>
      </c>
      <c r="F1920">
        <v>41</v>
      </c>
      <c r="H1920" t="s">
        <v>865</v>
      </c>
      <c r="I1920" s="1">
        <v>643.37</v>
      </c>
      <c r="J1920" s="5">
        <f t="shared" si="30"/>
        <v>8205088.9800000126</v>
      </c>
      <c r="K1920" s="6">
        <f>J1920/Table10[[#Totals],[Product Revenue]]</f>
        <v>0.94970075510682894</v>
      </c>
      <c r="L1920" t="str">
        <f>IF(Table10[[#This Row],[Cummuative %]]&lt;=0.8,"A",IF(Table10[[#This Row],[Cummuative %]]&lt;=0.95,"B","C"))</f>
        <v>B</v>
      </c>
    </row>
    <row r="1921" spans="1:12" x14ac:dyDescent="0.3">
      <c r="A1921" t="s">
        <v>1006</v>
      </c>
      <c r="B1921" s="2">
        <v>40521.790277777778</v>
      </c>
      <c r="C1921" s="3">
        <v>4.3749999997089617E-2</v>
      </c>
      <c r="E1921" s="4" t="s">
        <v>1125</v>
      </c>
      <c r="F1921">
        <v>41</v>
      </c>
      <c r="H1921" t="s">
        <v>2641</v>
      </c>
      <c r="I1921" s="1">
        <v>641.74999999999977</v>
      </c>
      <c r="J1921" s="5">
        <f t="shared" si="30"/>
        <v>8205730.7300000126</v>
      </c>
      <c r="K1921" s="6">
        <f>J1921/Table10[[#Totals],[Product Revenue]]</f>
        <v>0.94977503467418956</v>
      </c>
      <c r="L1921" t="str">
        <f>IF(Table10[[#This Row],[Cummuative %]]&lt;=0.8,"A",IF(Table10[[#This Row],[Cummuative %]]&lt;=0.95,"B","C"))</f>
        <v>B</v>
      </c>
    </row>
    <row r="1922" spans="1:12" x14ac:dyDescent="0.3">
      <c r="A1922" t="s">
        <v>987</v>
      </c>
      <c r="B1922" s="2">
        <v>40521.834027777775</v>
      </c>
      <c r="C1922" s="3">
        <v>0</v>
      </c>
      <c r="E1922" s="4" t="s">
        <v>1665</v>
      </c>
      <c r="F1922">
        <v>41</v>
      </c>
      <c r="H1922" t="s">
        <v>2508</v>
      </c>
      <c r="I1922" s="1">
        <v>641.74000000000035</v>
      </c>
      <c r="J1922" s="5">
        <f t="shared" si="30"/>
        <v>8206372.4700000128</v>
      </c>
      <c r="K1922" s="6">
        <f>J1922/Table10[[#Totals],[Product Revenue]]</f>
        <v>0.94984931308409681</v>
      </c>
      <c r="L1922" t="str">
        <f>IF(Table10[[#This Row],[Cummuative %]]&lt;=0.8,"A",IF(Table10[[#This Row],[Cummuative %]]&lt;=0.95,"B","C"))</f>
        <v>B</v>
      </c>
    </row>
    <row r="1923" spans="1:12" x14ac:dyDescent="0.3">
      <c r="A1923" t="s">
        <v>1349</v>
      </c>
      <c r="B1923" s="2">
        <v>40521.834027777775</v>
      </c>
      <c r="C1923" s="3">
        <v>0</v>
      </c>
      <c r="E1923" s="4" t="s">
        <v>1816</v>
      </c>
      <c r="F1923">
        <v>41</v>
      </c>
      <c r="H1923" t="s">
        <v>2302</v>
      </c>
      <c r="I1923" s="1">
        <v>640.59999999999991</v>
      </c>
      <c r="J1923" s="5">
        <f t="shared" si="30"/>
        <v>8207013.0700000124</v>
      </c>
      <c r="K1923" s="6">
        <f>J1923/Table10[[#Totals],[Product Revenue]]</f>
        <v>0.94992345954432467</v>
      </c>
      <c r="L1923" t="str">
        <f>IF(Table10[[#This Row],[Cummuative %]]&lt;=0.8,"A",IF(Table10[[#This Row],[Cummuative %]]&lt;=0.95,"B","C"))</f>
        <v>B</v>
      </c>
    </row>
    <row r="1924" spans="1:12" x14ac:dyDescent="0.3">
      <c r="A1924" t="s">
        <v>239</v>
      </c>
      <c r="B1924" s="2">
        <v>40521.703472222223</v>
      </c>
      <c r="C1924" s="3">
        <v>0.13055555555183673</v>
      </c>
      <c r="E1924" s="4" t="s">
        <v>1446</v>
      </c>
      <c r="F1924">
        <v>41</v>
      </c>
      <c r="H1924" t="s">
        <v>2180</v>
      </c>
      <c r="I1924" s="1">
        <v>639.35999999999979</v>
      </c>
      <c r="J1924" s="5">
        <f t="shared" si="30"/>
        <v>8207652.4300000127</v>
      </c>
      <c r="K1924" s="6">
        <f>J1924/Table10[[#Totals],[Product Revenue]]</f>
        <v>0.94999746248033978</v>
      </c>
      <c r="L1924" t="str">
        <f>IF(Table10[[#This Row],[Cummuative %]]&lt;=0.8,"A",IF(Table10[[#This Row],[Cummuative %]]&lt;=0.95,"B","C"))</f>
        <v>B</v>
      </c>
    </row>
    <row r="1925" spans="1:12" x14ac:dyDescent="0.3">
      <c r="A1925" t="s">
        <v>1384</v>
      </c>
      <c r="B1925" s="2">
        <v>40521.727083333331</v>
      </c>
      <c r="C1925" s="3">
        <v>0.10694444444379769</v>
      </c>
      <c r="E1925" s="4" t="s">
        <v>1247</v>
      </c>
      <c r="F1925">
        <v>41</v>
      </c>
      <c r="H1925" t="s">
        <v>399</v>
      </c>
      <c r="I1925" s="1">
        <v>637.91999999999985</v>
      </c>
      <c r="J1925" s="5">
        <f t="shared" si="30"/>
        <v>8208290.3500000127</v>
      </c>
      <c r="K1925" s="6">
        <f>J1925/Table10[[#Totals],[Product Revenue]]</f>
        <v>0.9500712987430755</v>
      </c>
      <c r="L1925" t="str">
        <f>IF(Table10[[#This Row],[Cummuative %]]&lt;=0.8,"A",IF(Table10[[#This Row],[Cummuative %]]&lt;=0.95,"B","C"))</f>
        <v>C</v>
      </c>
    </row>
    <row r="1926" spans="1:12" x14ac:dyDescent="0.3">
      <c r="A1926" t="s">
        <v>1248</v>
      </c>
      <c r="B1926" s="2">
        <v>40521.727083333331</v>
      </c>
      <c r="C1926" s="3">
        <v>0.10694444444379769</v>
      </c>
      <c r="E1926" s="4" t="s">
        <v>572</v>
      </c>
      <c r="F1926">
        <v>41</v>
      </c>
      <c r="H1926" t="s">
        <v>353</v>
      </c>
      <c r="I1926" s="1">
        <v>637.8900000000001</v>
      </c>
      <c r="J1926" s="5">
        <f t="shared" si="30"/>
        <v>8208928.2400000123</v>
      </c>
      <c r="K1926" s="6">
        <f>J1926/Table10[[#Totals],[Product Revenue]]</f>
        <v>0.95014513153345126</v>
      </c>
      <c r="L1926" t="str">
        <f>IF(Table10[[#This Row],[Cummuative %]]&lt;=0.8,"A",IF(Table10[[#This Row],[Cummuative %]]&lt;=0.95,"B","C"))</f>
        <v>C</v>
      </c>
    </row>
    <row r="1927" spans="1:12" x14ac:dyDescent="0.3">
      <c r="A1927" t="s">
        <v>1135</v>
      </c>
      <c r="B1927" s="2">
        <v>40521.727083333331</v>
      </c>
      <c r="C1927" s="3">
        <v>0.10694444444379769</v>
      </c>
      <c r="E1927" s="4" t="s">
        <v>83</v>
      </c>
      <c r="F1927">
        <v>41</v>
      </c>
      <c r="H1927" t="s">
        <v>2642</v>
      </c>
      <c r="I1927" s="1">
        <v>637.20000000000027</v>
      </c>
      <c r="J1927" s="5">
        <f t="shared" si="30"/>
        <v>8209565.4400000125</v>
      </c>
      <c r="K1927" s="6">
        <f>J1927/Table10[[#Totals],[Product Revenue]]</f>
        <v>0.95021888445954739</v>
      </c>
      <c r="L1927" t="str">
        <f>IF(Table10[[#This Row],[Cummuative %]]&lt;=0.8,"A",IF(Table10[[#This Row],[Cummuative %]]&lt;=0.95,"B","C"))</f>
        <v>C</v>
      </c>
    </row>
    <row r="1928" spans="1:12" x14ac:dyDescent="0.3">
      <c r="A1928" t="s">
        <v>2163</v>
      </c>
      <c r="B1928" s="2">
        <v>40521.543749999997</v>
      </c>
      <c r="C1928" s="3">
        <v>0.29027777777810115</v>
      </c>
      <c r="E1928" s="4" t="s">
        <v>2643</v>
      </c>
      <c r="F1928">
        <v>40</v>
      </c>
      <c r="H1928" t="s">
        <v>2636</v>
      </c>
      <c r="I1928" s="1">
        <v>636.25</v>
      </c>
      <c r="J1928" s="5">
        <f t="shared" ref="J1928:J1991" si="31">J1927+I1928</f>
        <v>8210201.6900000125</v>
      </c>
      <c r="K1928" s="6">
        <f>J1928/Table10[[#Totals],[Product Revenue]]</f>
        <v>0.9502925274275773</v>
      </c>
      <c r="L1928" t="str">
        <f>IF(Table10[[#This Row],[Cummuative %]]&lt;=0.8,"A",IF(Table10[[#This Row],[Cummuative %]]&lt;=0.95,"B","C"))</f>
        <v>C</v>
      </c>
    </row>
    <row r="1929" spans="1:12" x14ac:dyDescent="0.3">
      <c r="A1929" t="s">
        <v>1891</v>
      </c>
      <c r="B1929" s="2">
        <v>40521.543749999997</v>
      </c>
      <c r="C1929" s="3">
        <v>0.29027777777810115</v>
      </c>
      <c r="E1929" s="4" t="s">
        <v>2644</v>
      </c>
      <c r="F1929">
        <v>40</v>
      </c>
      <c r="H1929" t="s">
        <v>2354</v>
      </c>
      <c r="I1929" s="1">
        <v>636.25</v>
      </c>
      <c r="J1929" s="5">
        <f t="shared" si="31"/>
        <v>8210837.9400000125</v>
      </c>
      <c r="K1929" s="6">
        <f>J1929/Table10[[#Totals],[Product Revenue]]</f>
        <v>0.95036617039560722</v>
      </c>
      <c r="L1929" t="str">
        <f>IF(Table10[[#This Row],[Cummuative %]]&lt;=0.8,"A",IF(Table10[[#This Row],[Cummuative %]]&lt;=0.95,"B","C"))</f>
        <v>C</v>
      </c>
    </row>
    <row r="1930" spans="1:12" x14ac:dyDescent="0.3">
      <c r="A1930" t="s">
        <v>2015</v>
      </c>
      <c r="B1930" s="2">
        <v>40521.543749999997</v>
      </c>
      <c r="C1930" s="3">
        <v>0.29027777777810115</v>
      </c>
      <c r="E1930" s="4" t="s">
        <v>2645</v>
      </c>
      <c r="F1930">
        <v>40</v>
      </c>
      <c r="H1930" t="s">
        <v>2145</v>
      </c>
      <c r="I1930" s="1">
        <v>635.21999999999991</v>
      </c>
      <c r="J1930" s="5">
        <f t="shared" si="31"/>
        <v>8211473.1600000123</v>
      </c>
      <c r="K1930" s="6">
        <f>J1930/Table10[[#Totals],[Product Revenue]]</f>
        <v>0.95043969414594431</v>
      </c>
      <c r="L1930" t="str">
        <f>IF(Table10[[#This Row],[Cummuative %]]&lt;=0.8,"A",IF(Table10[[#This Row],[Cummuative %]]&lt;=0.95,"B","C"))</f>
        <v>C</v>
      </c>
    </row>
    <row r="1931" spans="1:12" x14ac:dyDescent="0.3">
      <c r="A1931" t="s">
        <v>620</v>
      </c>
      <c r="B1931" s="2">
        <v>40521.588888888888</v>
      </c>
      <c r="C1931" s="3">
        <v>0.24513888888759539</v>
      </c>
      <c r="E1931" s="4" t="s">
        <v>2030</v>
      </c>
      <c r="F1931">
        <v>40</v>
      </c>
      <c r="H1931" t="s">
        <v>2117</v>
      </c>
      <c r="I1931" s="1">
        <v>633.22000000000025</v>
      </c>
      <c r="J1931" s="5">
        <f t="shared" si="31"/>
        <v>8212106.380000012</v>
      </c>
      <c r="K1931" s="6">
        <f>J1931/Table10[[#Totals],[Product Revenue]]</f>
        <v>0.95051298640561566</v>
      </c>
      <c r="L1931" t="str">
        <f>IF(Table10[[#This Row],[Cummuative %]]&lt;=0.8,"A",IF(Table10[[#This Row],[Cummuative %]]&lt;=0.95,"B","C"))</f>
        <v>C</v>
      </c>
    </row>
    <row r="1932" spans="1:12" x14ac:dyDescent="0.3">
      <c r="A1932" t="s">
        <v>2412</v>
      </c>
      <c r="B1932" s="2">
        <v>40513.529861111114</v>
      </c>
      <c r="C1932" s="3">
        <v>8.304166666661331</v>
      </c>
      <c r="E1932" s="4" t="s">
        <v>1580</v>
      </c>
      <c r="F1932">
        <v>40</v>
      </c>
      <c r="H1932" t="s">
        <v>2646</v>
      </c>
      <c r="I1932" s="1">
        <v>631.84</v>
      </c>
      <c r="J1932" s="5">
        <f t="shared" si="31"/>
        <v>8212738.2200000118</v>
      </c>
      <c r="K1932" s="6">
        <f>J1932/Table10[[#Totals],[Product Revenue]]</f>
        <v>0.95058611893672762</v>
      </c>
      <c r="L1932" t="str">
        <f>IF(Table10[[#This Row],[Cummuative %]]&lt;=0.8,"A",IF(Table10[[#This Row],[Cummuative %]]&lt;=0.95,"B","C"))</f>
        <v>C</v>
      </c>
    </row>
    <row r="1933" spans="1:12" x14ac:dyDescent="0.3">
      <c r="A1933" t="s">
        <v>2647</v>
      </c>
      <c r="B1933" s="2">
        <v>40521.600694444445</v>
      </c>
      <c r="C1933" s="3">
        <v>0.23333333332993789</v>
      </c>
      <c r="E1933" s="4" t="s">
        <v>2648</v>
      </c>
      <c r="F1933">
        <v>40</v>
      </c>
      <c r="H1933" t="s">
        <v>2649</v>
      </c>
      <c r="I1933" s="1">
        <v>631.24999999999989</v>
      </c>
      <c r="J1933" s="5">
        <f t="shared" si="31"/>
        <v>8213369.4700000118</v>
      </c>
      <c r="K1933" s="6">
        <f>J1933/Table10[[#Totals],[Product Revenue]]</f>
        <v>0.95065918317809328</v>
      </c>
      <c r="L1933" t="str">
        <f>IF(Table10[[#This Row],[Cummuative %]]&lt;=0.8,"A",IF(Table10[[#This Row],[Cummuative %]]&lt;=0.95,"B","C"))</f>
        <v>C</v>
      </c>
    </row>
    <row r="1934" spans="1:12" x14ac:dyDescent="0.3">
      <c r="A1934" t="s">
        <v>2650</v>
      </c>
      <c r="B1934" s="2">
        <v>40521.600694444445</v>
      </c>
      <c r="C1934" s="3">
        <v>0.23333333332993789</v>
      </c>
      <c r="E1934" s="4" t="s">
        <v>2651</v>
      </c>
      <c r="F1934">
        <v>40</v>
      </c>
      <c r="H1934" t="s">
        <v>2114</v>
      </c>
      <c r="I1934" s="1">
        <v>631.08000000000027</v>
      </c>
      <c r="J1934" s="5">
        <f t="shared" si="31"/>
        <v>8214000.5500000119</v>
      </c>
      <c r="K1934" s="6">
        <f>J1934/Table10[[#Totals],[Product Revenue]]</f>
        <v>0.95073222774275234</v>
      </c>
      <c r="L1934" t="str">
        <f>IF(Table10[[#This Row],[Cummuative %]]&lt;=0.8,"A",IF(Table10[[#This Row],[Cummuative %]]&lt;=0.95,"B","C"))</f>
        <v>C</v>
      </c>
    </row>
    <row r="1935" spans="1:12" x14ac:dyDescent="0.3">
      <c r="A1935" t="s">
        <v>1312</v>
      </c>
      <c r="B1935" s="2">
        <v>40521.672222222223</v>
      </c>
      <c r="C1935" s="3">
        <v>0.16180555555183673</v>
      </c>
      <c r="E1935" s="4" t="s">
        <v>2652</v>
      </c>
      <c r="F1935">
        <v>40</v>
      </c>
      <c r="H1935" t="s">
        <v>2535</v>
      </c>
      <c r="I1935" s="1">
        <v>630.50000000000011</v>
      </c>
      <c r="J1935" s="5">
        <f t="shared" si="31"/>
        <v>8214631.0500000119</v>
      </c>
      <c r="K1935" s="6">
        <f>J1935/Table10[[#Totals],[Product Revenue]]</f>
        <v>0.95080520517511824</v>
      </c>
      <c r="L1935" t="str">
        <f>IF(Table10[[#This Row],[Cummuative %]]&lt;=0.8,"A",IF(Table10[[#This Row],[Cummuative %]]&lt;=0.95,"B","C"))</f>
        <v>C</v>
      </c>
    </row>
    <row r="1936" spans="1:12" x14ac:dyDescent="0.3">
      <c r="A1936" t="s">
        <v>1342</v>
      </c>
      <c r="B1936" s="2">
        <v>40499.486111111109</v>
      </c>
      <c r="C1936" s="3">
        <v>22.347916666665697</v>
      </c>
      <c r="E1936" s="4" t="s">
        <v>2390</v>
      </c>
      <c r="F1936">
        <v>40</v>
      </c>
      <c r="H1936" t="s">
        <v>454</v>
      </c>
      <c r="I1936" s="1">
        <v>630.05000000000007</v>
      </c>
      <c r="J1936" s="5">
        <f t="shared" si="31"/>
        <v>8215261.1000000117</v>
      </c>
      <c r="K1936" s="6">
        <f>J1936/Table10[[#Totals],[Product Revenue]]</f>
        <v>0.95087813052208447</v>
      </c>
      <c r="L1936" t="str">
        <f>IF(Table10[[#This Row],[Cummuative %]]&lt;=0.8,"A",IF(Table10[[#This Row],[Cummuative %]]&lt;=0.95,"B","C"))</f>
        <v>C</v>
      </c>
    </row>
    <row r="1937" spans="1:12" x14ac:dyDescent="0.3">
      <c r="A1937" t="s">
        <v>1371</v>
      </c>
      <c r="B1937" s="2">
        <v>40519.696527777778</v>
      </c>
      <c r="C1937" s="3">
        <v>2.1374999999970896</v>
      </c>
      <c r="E1937" s="4" t="s">
        <v>2653</v>
      </c>
      <c r="F1937">
        <v>40</v>
      </c>
      <c r="H1937" t="s">
        <v>2654</v>
      </c>
      <c r="I1937" s="1">
        <v>630</v>
      </c>
      <c r="J1937" s="5">
        <f t="shared" si="31"/>
        <v>8215891.1000000117</v>
      </c>
      <c r="K1937" s="6">
        <f>J1937/Table10[[#Totals],[Product Revenue]]</f>
        <v>0.95095105008178404</v>
      </c>
      <c r="L1937" t="str">
        <f>IF(Table10[[#This Row],[Cummuative %]]&lt;=0.8,"A",IF(Table10[[#This Row],[Cummuative %]]&lt;=0.95,"B","C"))</f>
        <v>C</v>
      </c>
    </row>
    <row r="1938" spans="1:12" x14ac:dyDescent="0.3">
      <c r="A1938" t="s">
        <v>1393</v>
      </c>
      <c r="B1938" s="2">
        <v>40521.706250000003</v>
      </c>
      <c r="C1938" s="3">
        <v>0.12777777777228039</v>
      </c>
      <c r="E1938" s="4" t="s">
        <v>2610</v>
      </c>
      <c r="F1938">
        <v>40</v>
      </c>
      <c r="H1938" t="s">
        <v>2655</v>
      </c>
      <c r="I1938" s="1">
        <v>627.05000000000007</v>
      </c>
      <c r="J1938" s="5">
        <f t="shared" si="31"/>
        <v>8216518.1500000115</v>
      </c>
      <c r="K1938" s="6">
        <f>J1938/Table10[[#Totals],[Product Revenue]]</f>
        <v>0.95102362819275166</v>
      </c>
      <c r="L1938" t="str">
        <f>IF(Table10[[#This Row],[Cummuative %]]&lt;=0.8,"A",IF(Table10[[#This Row],[Cummuative %]]&lt;=0.95,"B","C"))</f>
        <v>C</v>
      </c>
    </row>
    <row r="1939" spans="1:12" x14ac:dyDescent="0.3">
      <c r="A1939" t="s">
        <v>1722</v>
      </c>
      <c r="B1939" s="2">
        <v>40520.395833333336</v>
      </c>
      <c r="C1939" s="3">
        <v>1.4381944444394321</v>
      </c>
      <c r="E1939" s="4" t="s">
        <v>2656</v>
      </c>
      <c r="F1939">
        <v>40</v>
      </c>
      <c r="H1939" t="s">
        <v>189</v>
      </c>
      <c r="I1939" s="1">
        <v>626.25</v>
      </c>
      <c r="J1939" s="5">
        <f t="shared" si="31"/>
        <v>8217144.4000000115</v>
      </c>
      <c r="K1939" s="6">
        <f>J1939/Table10[[#Totals],[Product Revenue]]</f>
        <v>0.95109611370745295</v>
      </c>
      <c r="L1939" t="str">
        <f>IF(Table10[[#This Row],[Cummuative %]]&lt;=0.8,"A",IF(Table10[[#This Row],[Cummuative %]]&lt;=0.95,"B","C"))</f>
        <v>C</v>
      </c>
    </row>
    <row r="1940" spans="1:12" x14ac:dyDescent="0.3">
      <c r="A1940" t="s">
        <v>1445</v>
      </c>
      <c r="B1940" s="2">
        <v>40520.699999999997</v>
      </c>
      <c r="C1940" s="3">
        <v>1.1340277777781012</v>
      </c>
      <c r="E1940" s="4" t="s">
        <v>2423</v>
      </c>
      <c r="F1940">
        <v>40</v>
      </c>
      <c r="H1940" t="s">
        <v>2326</v>
      </c>
      <c r="I1940" s="1">
        <v>625.70000000000027</v>
      </c>
      <c r="J1940" s="5">
        <f t="shared" si="31"/>
        <v>8217770.1000000117</v>
      </c>
      <c r="K1940" s="6">
        <f>J1940/Table10[[#Totals],[Product Revenue]]</f>
        <v>0.95116853556222125</v>
      </c>
      <c r="L1940" t="str">
        <f>IF(Table10[[#This Row],[Cummuative %]]&lt;=0.8,"A",IF(Table10[[#This Row],[Cummuative %]]&lt;=0.95,"B","C"))</f>
        <v>C</v>
      </c>
    </row>
    <row r="1941" spans="1:12" x14ac:dyDescent="0.3">
      <c r="A1941" t="s">
        <v>1402</v>
      </c>
      <c r="B1941" s="2">
        <v>40521.511805555558</v>
      </c>
      <c r="C1941" s="3">
        <v>0.32222222221753327</v>
      </c>
      <c r="E1941" s="4" t="s">
        <v>2657</v>
      </c>
      <c r="F1941">
        <v>40</v>
      </c>
      <c r="H1941" t="s">
        <v>2518</v>
      </c>
      <c r="I1941" s="1">
        <v>625.59000000000015</v>
      </c>
      <c r="J1941" s="5">
        <f t="shared" si="31"/>
        <v>8218395.6900000116</v>
      </c>
      <c r="K1941" s="6">
        <f>J1941/Table10[[#Totals],[Product Revenue]]</f>
        <v>0.95124094468500298</v>
      </c>
      <c r="L1941" t="str">
        <f>IF(Table10[[#This Row],[Cummuative %]]&lt;=0.8,"A",IF(Table10[[#This Row],[Cummuative %]]&lt;=0.95,"B","C"))</f>
        <v>C</v>
      </c>
    </row>
    <row r="1942" spans="1:12" x14ac:dyDescent="0.3">
      <c r="A1942" t="s">
        <v>2658</v>
      </c>
      <c r="B1942" s="2">
        <v>40519.652083333334</v>
      </c>
      <c r="C1942" s="3">
        <v>2.1819444444408873</v>
      </c>
      <c r="E1942" s="4" t="s">
        <v>1376</v>
      </c>
      <c r="F1942">
        <v>40</v>
      </c>
      <c r="H1942" t="s">
        <v>2659</v>
      </c>
      <c r="I1942" s="1">
        <v>625.19999999999993</v>
      </c>
      <c r="J1942" s="5">
        <f t="shared" si="31"/>
        <v>8219020.8900000118</v>
      </c>
      <c r="K1942" s="6">
        <f>J1942/Table10[[#Totals],[Product Revenue]]</f>
        <v>0.95131330866710484</v>
      </c>
      <c r="L1942" t="str">
        <f>IF(Table10[[#This Row],[Cummuative %]]&lt;=0.8,"A",IF(Table10[[#This Row],[Cummuative %]]&lt;=0.95,"B","C"))</f>
        <v>C</v>
      </c>
    </row>
    <row r="1943" spans="1:12" x14ac:dyDescent="0.3">
      <c r="A1943" t="s">
        <v>2191</v>
      </c>
      <c r="B1943" s="2">
        <v>40520.461111111108</v>
      </c>
      <c r="C1943" s="3">
        <v>1.3729166666671517</v>
      </c>
      <c r="E1943" s="4" t="s">
        <v>2442</v>
      </c>
      <c r="F1943">
        <v>40</v>
      </c>
      <c r="H1943" t="s">
        <v>2660</v>
      </c>
      <c r="I1943" s="1">
        <v>624.42000000000007</v>
      </c>
      <c r="J1943" s="5">
        <f t="shared" si="31"/>
        <v>8219645.3100000117</v>
      </c>
      <c r="K1943" s="6">
        <f>J1943/Table10[[#Totals],[Product Revenue]]</f>
        <v>0.95138558236784698</v>
      </c>
      <c r="L1943" t="str">
        <f>IF(Table10[[#This Row],[Cummuative %]]&lt;=0.8,"A",IF(Table10[[#This Row],[Cummuative %]]&lt;=0.95,"B","C"))</f>
        <v>C</v>
      </c>
    </row>
    <row r="1944" spans="1:12" x14ac:dyDescent="0.3">
      <c r="A1944" t="s">
        <v>2482</v>
      </c>
      <c r="B1944" s="2">
        <v>40521.656944444447</v>
      </c>
      <c r="C1944" s="3">
        <v>0.17708333332848269</v>
      </c>
      <c r="E1944" s="4" t="s">
        <v>2168</v>
      </c>
      <c r="F1944">
        <v>40</v>
      </c>
      <c r="H1944" t="s">
        <v>381</v>
      </c>
      <c r="I1944" s="1">
        <v>622.7399999999999</v>
      </c>
      <c r="J1944" s="5">
        <f t="shared" si="31"/>
        <v>8220268.0500000119</v>
      </c>
      <c r="K1944" s="6">
        <f>J1944/Table10[[#Totals],[Product Revenue]]</f>
        <v>0.95145766161643008</v>
      </c>
      <c r="L1944" t="str">
        <f>IF(Table10[[#This Row],[Cummuative %]]&lt;=0.8,"A",IF(Table10[[#This Row],[Cummuative %]]&lt;=0.95,"B","C"))</f>
        <v>C</v>
      </c>
    </row>
    <row r="1945" spans="1:12" x14ac:dyDescent="0.3">
      <c r="A1945" t="s">
        <v>2661</v>
      </c>
      <c r="B1945" s="2">
        <v>40520.674305555556</v>
      </c>
      <c r="C1945" s="3">
        <v>1.1597222222189885</v>
      </c>
      <c r="E1945" s="4" t="s">
        <v>2050</v>
      </c>
      <c r="F1945">
        <v>40</v>
      </c>
      <c r="H1945" t="s">
        <v>2053</v>
      </c>
      <c r="I1945" s="1">
        <v>622.70000000000005</v>
      </c>
      <c r="J1945" s="5">
        <f t="shared" si="31"/>
        <v>8220890.7500000121</v>
      </c>
      <c r="K1945" s="6">
        <f>J1945/Table10[[#Totals],[Product Revenue]]</f>
        <v>0.95152973623519976</v>
      </c>
      <c r="L1945" t="str">
        <f>IF(Table10[[#This Row],[Cummuative %]]&lt;=0.8,"A",IF(Table10[[#This Row],[Cummuative %]]&lt;=0.95,"B","C"))</f>
        <v>C</v>
      </c>
    </row>
    <row r="1946" spans="1:12" x14ac:dyDescent="0.3">
      <c r="A1946" t="s">
        <v>2524</v>
      </c>
      <c r="B1946" s="2">
        <v>40520.674305555556</v>
      </c>
      <c r="C1946" s="3">
        <v>1.1597222222189885</v>
      </c>
      <c r="E1946" s="4" t="s">
        <v>1318</v>
      </c>
      <c r="F1946">
        <v>40</v>
      </c>
      <c r="H1946" t="s">
        <v>2662</v>
      </c>
      <c r="I1946" s="1">
        <v>622.54999999999995</v>
      </c>
      <c r="J1946" s="5">
        <f t="shared" si="31"/>
        <v>8221513.3000000119</v>
      </c>
      <c r="K1946" s="6">
        <f>J1946/Table10[[#Totals],[Product Revenue]]</f>
        <v>0.95160179349216956</v>
      </c>
      <c r="L1946" t="str">
        <f>IF(Table10[[#This Row],[Cummuative %]]&lt;=0.8,"A",IF(Table10[[#This Row],[Cummuative %]]&lt;=0.95,"B","C"))</f>
        <v>C</v>
      </c>
    </row>
    <row r="1947" spans="1:12" x14ac:dyDescent="0.3">
      <c r="A1947" t="s">
        <v>2550</v>
      </c>
      <c r="B1947" s="2">
        <v>40520.674305555556</v>
      </c>
      <c r="C1947" s="3">
        <v>1.1597222222189885</v>
      </c>
      <c r="E1947" s="4" t="s">
        <v>1345</v>
      </c>
      <c r="F1947">
        <v>40</v>
      </c>
      <c r="H1947" t="s">
        <v>2249</v>
      </c>
      <c r="I1947" s="1">
        <v>620.5</v>
      </c>
      <c r="J1947" s="5">
        <f t="shared" si="31"/>
        <v>8222133.8000000119</v>
      </c>
      <c r="K1947" s="6">
        <f>J1947/Table10[[#Totals],[Product Revenue]]</f>
        <v>0.95167361347120694</v>
      </c>
      <c r="L1947" t="str">
        <f>IF(Table10[[#This Row],[Cummuative %]]&lt;=0.8,"A",IF(Table10[[#This Row],[Cummuative %]]&lt;=0.95,"B","C"))</f>
        <v>C</v>
      </c>
    </row>
    <row r="1948" spans="1:12" x14ac:dyDescent="0.3">
      <c r="A1948" t="s">
        <v>1033</v>
      </c>
      <c r="B1948" s="2">
        <v>40521.600694444445</v>
      </c>
      <c r="C1948" s="3">
        <v>0.23333333332993789</v>
      </c>
      <c r="E1948" s="4" t="s">
        <v>1325</v>
      </c>
      <c r="F1948">
        <v>40</v>
      </c>
      <c r="H1948" t="s">
        <v>1121</v>
      </c>
      <c r="I1948" s="1">
        <v>620</v>
      </c>
      <c r="J1948" s="5">
        <f t="shared" si="31"/>
        <v>8222753.8000000119</v>
      </c>
      <c r="K1948" s="6">
        <f>J1948/Table10[[#Totals],[Product Revenue]]</f>
        <v>0.95174537557757799</v>
      </c>
      <c r="L1948" t="str">
        <f>IF(Table10[[#This Row],[Cummuative %]]&lt;=0.8,"A",IF(Table10[[#This Row],[Cummuative %]]&lt;=0.95,"B","C"))</f>
        <v>C</v>
      </c>
    </row>
    <row r="1949" spans="1:12" x14ac:dyDescent="0.3">
      <c r="A1949" t="s">
        <v>2442</v>
      </c>
      <c r="B1949" s="2">
        <v>40521.53402777778</v>
      </c>
      <c r="C1949" s="3">
        <v>0.29999999999563443</v>
      </c>
      <c r="E1949" s="4" t="s">
        <v>1836</v>
      </c>
      <c r="F1949">
        <v>40</v>
      </c>
      <c r="H1949" t="s">
        <v>2172</v>
      </c>
      <c r="I1949" s="1">
        <v>619.84</v>
      </c>
      <c r="J1949" s="5">
        <f t="shared" si="31"/>
        <v>8223373.6400000118</v>
      </c>
      <c r="K1949" s="6">
        <f>J1949/Table10[[#Totals],[Product Revenue]]</f>
        <v>0.95181711916469569</v>
      </c>
      <c r="L1949" t="str">
        <f>IF(Table10[[#This Row],[Cummuative %]]&lt;=0.8,"A",IF(Table10[[#This Row],[Cummuative %]]&lt;=0.95,"B","C"))</f>
        <v>C</v>
      </c>
    </row>
    <row r="1950" spans="1:12" x14ac:dyDescent="0.3">
      <c r="A1950" t="s">
        <v>2530</v>
      </c>
      <c r="B1950" s="2">
        <v>40521.53402777778</v>
      </c>
      <c r="C1950" s="3">
        <v>0.29999999999563443</v>
      </c>
      <c r="E1950" s="4" t="s">
        <v>1837</v>
      </c>
      <c r="F1950">
        <v>40</v>
      </c>
      <c r="H1950" t="s">
        <v>2437</v>
      </c>
      <c r="I1950" s="1">
        <v>616.1</v>
      </c>
      <c r="J1950" s="5">
        <f t="shared" si="31"/>
        <v>8223989.7400000114</v>
      </c>
      <c r="K1950" s="6">
        <f>J1950/Table10[[#Totals],[Product Revenue]]</f>
        <v>0.95188842986426847</v>
      </c>
      <c r="L1950" t="str">
        <f>IF(Table10[[#This Row],[Cummuative %]]&lt;=0.8,"A",IF(Table10[[#This Row],[Cummuative %]]&lt;=0.95,"B","C"))</f>
        <v>C</v>
      </c>
    </row>
    <row r="1951" spans="1:12" x14ac:dyDescent="0.3">
      <c r="A1951" t="s">
        <v>1925</v>
      </c>
      <c r="B1951" s="2">
        <v>40521.647222222222</v>
      </c>
      <c r="C1951" s="3">
        <v>0.18680555555329192</v>
      </c>
      <c r="E1951" s="4" t="s">
        <v>1718</v>
      </c>
      <c r="F1951">
        <v>40</v>
      </c>
      <c r="H1951" t="s">
        <v>2663</v>
      </c>
      <c r="I1951" s="1">
        <v>615.40000000000032</v>
      </c>
      <c r="J1951" s="5">
        <f t="shared" si="31"/>
        <v>8224605.1400000118</v>
      </c>
      <c r="K1951" s="6">
        <f>J1951/Table10[[#Totals],[Product Revenue]]</f>
        <v>0.95195965954210837</v>
      </c>
      <c r="L1951" t="str">
        <f>IF(Table10[[#This Row],[Cummuative %]]&lt;=0.8,"A",IF(Table10[[#This Row],[Cummuative %]]&lt;=0.95,"B","C"))</f>
        <v>C</v>
      </c>
    </row>
    <row r="1952" spans="1:12" x14ac:dyDescent="0.3">
      <c r="A1952" t="s">
        <v>1903</v>
      </c>
      <c r="B1952" s="2">
        <v>40521.647222222222</v>
      </c>
      <c r="C1952" s="3">
        <v>0.18680555555329192</v>
      </c>
      <c r="E1952" s="4" t="s">
        <v>607</v>
      </c>
      <c r="F1952">
        <v>40</v>
      </c>
      <c r="H1952" t="s">
        <v>2559</v>
      </c>
      <c r="I1952" s="1">
        <v>613.9499999999997</v>
      </c>
      <c r="J1952" s="5">
        <f t="shared" si="31"/>
        <v>8225219.090000012</v>
      </c>
      <c r="K1952" s="6">
        <f>J1952/Table10[[#Totals],[Product Revenue]]</f>
        <v>0.95203072138921563</v>
      </c>
      <c r="L1952" t="str">
        <f>IF(Table10[[#This Row],[Cummuative %]]&lt;=0.8,"A",IF(Table10[[#This Row],[Cummuative %]]&lt;=0.95,"B","C"))</f>
        <v>C</v>
      </c>
    </row>
    <row r="1953" spans="1:12" x14ac:dyDescent="0.3">
      <c r="A1953" t="s">
        <v>1921</v>
      </c>
      <c r="B1953" s="2">
        <v>40520.699999999997</v>
      </c>
      <c r="C1953" s="3">
        <v>1.1340277777781012</v>
      </c>
      <c r="E1953" s="4" t="s">
        <v>340</v>
      </c>
      <c r="F1953">
        <v>40</v>
      </c>
      <c r="H1953" t="s">
        <v>1955</v>
      </c>
      <c r="I1953" s="1">
        <v>611.99999999999977</v>
      </c>
      <c r="J1953" s="5">
        <f t="shared" si="31"/>
        <v>8225831.090000012</v>
      </c>
      <c r="K1953" s="6">
        <f>J1953/Table10[[#Totals],[Product Revenue]]</f>
        <v>0.9521015575329238</v>
      </c>
      <c r="L1953" t="str">
        <f>IF(Table10[[#This Row],[Cummuative %]]&lt;=0.8,"A",IF(Table10[[#This Row],[Cummuative %]]&lt;=0.95,"B","C"))</f>
        <v>C</v>
      </c>
    </row>
    <row r="1954" spans="1:12" x14ac:dyDescent="0.3">
      <c r="A1954" t="s">
        <v>2664</v>
      </c>
      <c r="B1954" s="2">
        <v>40511.541666666664</v>
      </c>
      <c r="C1954" s="3">
        <v>10.292361111110949</v>
      </c>
      <c r="E1954" s="4" t="s">
        <v>2382</v>
      </c>
      <c r="F1954">
        <v>39</v>
      </c>
      <c r="H1954" t="s">
        <v>2665</v>
      </c>
      <c r="I1954" s="1">
        <v>611.8499999999998</v>
      </c>
      <c r="J1954" s="5">
        <f t="shared" si="31"/>
        <v>8226442.9400000116</v>
      </c>
      <c r="K1954" s="6">
        <f>J1954/Table10[[#Totals],[Product Revenue]]</f>
        <v>0.95217237631483198</v>
      </c>
      <c r="L1954" t="str">
        <f>IF(Table10[[#This Row],[Cummuative %]]&lt;=0.8,"A",IF(Table10[[#This Row],[Cummuative %]]&lt;=0.95,"B","C"))</f>
        <v>C</v>
      </c>
    </row>
    <row r="1955" spans="1:12" x14ac:dyDescent="0.3">
      <c r="A1955" t="s">
        <v>2666</v>
      </c>
      <c r="B1955" s="2">
        <v>40514.453472222223</v>
      </c>
      <c r="C1955" s="3">
        <v>7.3805555555518367</v>
      </c>
      <c r="E1955" s="4" t="s">
        <v>2667</v>
      </c>
      <c r="F1955">
        <v>39</v>
      </c>
      <c r="H1955" t="s">
        <v>1847</v>
      </c>
      <c r="I1955" s="1">
        <v>611.61000000000035</v>
      </c>
      <c r="J1955" s="5">
        <f t="shared" si="31"/>
        <v>8227054.5500000119</v>
      </c>
      <c r="K1955" s="6">
        <f>J1955/Table10[[#Totals],[Product Revenue]]</f>
        <v>0.9522431673178603</v>
      </c>
      <c r="L1955" t="str">
        <f>IF(Table10[[#This Row],[Cummuative %]]&lt;=0.8,"A",IF(Table10[[#This Row],[Cummuative %]]&lt;=0.95,"B","C"))</f>
        <v>C</v>
      </c>
    </row>
    <row r="1956" spans="1:12" x14ac:dyDescent="0.3">
      <c r="A1956" t="s">
        <v>2139</v>
      </c>
      <c r="B1956" s="2">
        <v>40521.543749999997</v>
      </c>
      <c r="C1956" s="3">
        <v>0.29027777777810115</v>
      </c>
      <c r="E1956" s="4" t="s">
        <v>2668</v>
      </c>
      <c r="F1956">
        <v>39</v>
      </c>
      <c r="H1956" t="s">
        <v>2493</v>
      </c>
      <c r="I1956" s="1">
        <v>611.47</v>
      </c>
      <c r="J1956" s="5">
        <f t="shared" si="31"/>
        <v>8227666.0200000117</v>
      </c>
      <c r="K1956" s="6">
        <f>J1956/Table10[[#Totals],[Product Revenue]]</f>
        <v>0.95231394211654197</v>
      </c>
      <c r="L1956" t="str">
        <f>IF(Table10[[#This Row],[Cummuative %]]&lt;=0.8,"A",IF(Table10[[#This Row],[Cummuative %]]&lt;=0.95,"B","C"))</f>
        <v>C</v>
      </c>
    </row>
    <row r="1957" spans="1:12" x14ac:dyDescent="0.3">
      <c r="A1957" t="s">
        <v>2364</v>
      </c>
      <c r="B1957" s="2">
        <v>40520.699999999997</v>
      </c>
      <c r="C1957" s="3">
        <v>1.1340277777781012</v>
      </c>
      <c r="E1957" s="4" t="s">
        <v>2669</v>
      </c>
      <c r="F1957">
        <v>39</v>
      </c>
      <c r="H1957" t="s">
        <v>1521</v>
      </c>
      <c r="I1957" s="1">
        <v>611.10000000000036</v>
      </c>
      <c r="J1957" s="5">
        <f t="shared" si="31"/>
        <v>8228277.1200000113</v>
      </c>
      <c r="K1957" s="6">
        <f>J1957/Table10[[#Totals],[Product Revenue]]</f>
        <v>0.95238467408945049</v>
      </c>
      <c r="L1957" t="str">
        <f>IF(Table10[[#This Row],[Cummuative %]]&lt;=0.8,"A",IF(Table10[[#This Row],[Cummuative %]]&lt;=0.95,"B","C"))</f>
        <v>C</v>
      </c>
    </row>
    <row r="1958" spans="1:12" x14ac:dyDescent="0.3">
      <c r="A1958" t="s">
        <v>2627</v>
      </c>
      <c r="B1958" s="2">
        <v>40520.722222222219</v>
      </c>
      <c r="C1958" s="3">
        <v>1.1118055555562023</v>
      </c>
      <c r="E1958" s="4" t="s">
        <v>2009</v>
      </c>
      <c r="F1958">
        <v>39</v>
      </c>
      <c r="H1958" t="s">
        <v>1734</v>
      </c>
      <c r="I1958" s="1">
        <v>609.75</v>
      </c>
      <c r="J1958" s="5">
        <f t="shared" si="31"/>
        <v>8228886.8700000113</v>
      </c>
      <c r="K1958" s="6">
        <f>J1958/Table10[[#Totals],[Product Revenue]]</f>
        <v>0.9524552498061597</v>
      </c>
      <c r="L1958" t="str">
        <f>IF(Table10[[#This Row],[Cummuative %]]&lt;=0.8,"A",IF(Table10[[#This Row],[Cummuative %]]&lt;=0.95,"B","C"))</f>
        <v>C</v>
      </c>
    </row>
    <row r="1959" spans="1:12" x14ac:dyDescent="0.3">
      <c r="A1959" t="s">
        <v>1885</v>
      </c>
      <c r="B1959" s="2">
        <v>40521.511805555558</v>
      </c>
      <c r="C1959" s="3">
        <v>0.32222222221753327</v>
      </c>
      <c r="E1959" s="4" t="s">
        <v>2670</v>
      </c>
      <c r="F1959">
        <v>39</v>
      </c>
      <c r="H1959" t="s">
        <v>147</v>
      </c>
      <c r="I1959" s="1">
        <v>609</v>
      </c>
      <c r="J1959" s="5">
        <f t="shared" si="31"/>
        <v>8229495.8700000113</v>
      </c>
      <c r="K1959" s="6">
        <f>J1959/Table10[[#Totals],[Product Revenue]]</f>
        <v>0.95252573871386936</v>
      </c>
      <c r="L1959" t="str">
        <f>IF(Table10[[#This Row],[Cummuative %]]&lt;=0.8,"A",IF(Table10[[#This Row],[Cummuative %]]&lt;=0.95,"B","C"))</f>
        <v>C</v>
      </c>
    </row>
    <row r="1960" spans="1:12" x14ac:dyDescent="0.3">
      <c r="A1960" t="s">
        <v>2456</v>
      </c>
      <c r="B1960" s="2">
        <v>40521.547222222223</v>
      </c>
      <c r="C1960" s="3">
        <v>0.28680555555183673</v>
      </c>
      <c r="E1960" s="4" t="s">
        <v>2671</v>
      </c>
      <c r="F1960">
        <v>39</v>
      </c>
      <c r="H1960" t="s">
        <v>2672</v>
      </c>
      <c r="I1960" s="1">
        <v>607.69999999999993</v>
      </c>
      <c r="J1960" s="5">
        <f t="shared" si="31"/>
        <v>8230103.5700000115</v>
      </c>
      <c r="K1960" s="6">
        <f>J1960/Table10[[#Totals],[Product Revenue]]</f>
        <v>0.95259607715264616</v>
      </c>
      <c r="L1960" t="str">
        <f>IF(Table10[[#This Row],[Cummuative %]]&lt;=0.8,"A",IF(Table10[[#This Row],[Cummuative %]]&lt;=0.95,"B","C"))</f>
        <v>C</v>
      </c>
    </row>
    <row r="1961" spans="1:12" x14ac:dyDescent="0.3">
      <c r="A1961" t="s">
        <v>1167</v>
      </c>
      <c r="B1961" s="2">
        <v>40465.406944444447</v>
      </c>
      <c r="C1961" s="3">
        <v>56.427083333328483</v>
      </c>
      <c r="E1961" s="4" t="s">
        <v>2472</v>
      </c>
      <c r="F1961">
        <v>39</v>
      </c>
      <c r="H1961" t="s">
        <v>2435</v>
      </c>
      <c r="I1961" s="1">
        <v>607.5</v>
      </c>
      <c r="J1961" s="5">
        <f t="shared" si="31"/>
        <v>8230711.0700000115</v>
      </c>
      <c r="K1961" s="6">
        <f>J1961/Table10[[#Totals],[Product Revenue]]</f>
        <v>0.95266639244235651</v>
      </c>
      <c r="L1961" t="str">
        <f>IF(Table10[[#This Row],[Cummuative %]]&lt;=0.8,"A",IF(Table10[[#This Row],[Cummuative %]]&lt;=0.95,"B","C"))</f>
        <v>C</v>
      </c>
    </row>
    <row r="1962" spans="1:12" x14ac:dyDescent="0.3">
      <c r="A1962" t="s">
        <v>1807</v>
      </c>
      <c r="B1962" s="2">
        <v>40521.602777777778</v>
      </c>
      <c r="C1962" s="3">
        <v>0.23124999999708962</v>
      </c>
      <c r="E1962" s="4" t="s">
        <v>2673</v>
      </c>
      <c r="F1962">
        <v>39</v>
      </c>
      <c r="H1962" t="s">
        <v>2674</v>
      </c>
      <c r="I1962" s="1">
        <v>605.75</v>
      </c>
      <c r="J1962" s="5">
        <f t="shared" si="31"/>
        <v>8231316.8200000115</v>
      </c>
      <c r="K1962" s="6">
        <f>J1962/Table10[[#Totals],[Product Revenue]]</f>
        <v>0.95273650517773423</v>
      </c>
      <c r="L1962" t="str">
        <f>IF(Table10[[#This Row],[Cummuative %]]&lt;=0.8,"A",IF(Table10[[#This Row],[Cummuative %]]&lt;=0.95,"B","C"))</f>
        <v>C</v>
      </c>
    </row>
    <row r="1963" spans="1:12" x14ac:dyDescent="0.3">
      <c r="A1963" t="s">
        <v>2518</v>
      </c>
      <c r="B1963" s="2">
        <v>40520.459722222222</v>
      </c>
      <c r="C1963" s="3">
        <v>1.3743055555532919</v>
      </c>
      <c r="E1963" s="4" t="s">
        <v>2675</v>
      </c>
      <c r="F1963">
        <v>39</v>
      </c>
      <c r="H1963" t="s">
        <v>779</v>
      </c>
      <c r="I1963" s="1">
        <v>605.25</v>
      </c>
      <c r="J1963" s="5">
        <f t="shared" si="31"/>
        <v>8231922.0700000115</v>
      </c>
      <c r="K1963" s="6">
        <f>J1963/Table10[[#Totals],[Product Revenue]]</f>
        <v>0.95280656004044562</v>
      </c>
      <c r="L1963" t="str">
        <f>IF(Table10[[#This Row],[Cummuative %]]&lt;=0.8,"A",IF(Table10[[#This Row],[Cummuative %]]&lt;=0.95,"B","C"))</f>
        <v>C</v>
      </c>
    </row>
    <row r="1964" spans="1:12" x14ac:dyDescent="0.3">
      <c r="A1964" t="s">
        <v>2676</v>
      </c>
      <c r="B1964" s="2">
        <v>40521.522222222222</v>
      </c>
      <c r="C1964" s="3">
        <v>0.31180555555329192</v>
      </c>
      <c r="E1964" s="4" t="s">
        <v>2677</v>
      </c>
      <c r="F1964">
        <v>39</v>
      </c>
      <c r="H1964" t="s">
        <v>240</v>
      </c>
      <c r="I1964" s="1">
        <v>605</v>
      </c>
      <c r="J1964" s="5">
        <f t="shared" si="31"/>
        <v>8232527.0700000115</v>
      </c>
      <c r="K1964" s="6">
        <f>J1964/Table10[[#Totals],[Product Revenue]]</f>
        <v>0.95287658596682379</v>
      </c>
      <c r="L1964" t="str">
        <f>IF(Table10[[#This Row],[Cummuative %]]&lt;=0.8,"A",IF(Table10[[#This Row],[Cummuative %]]&lt;=0.95,"B","C"))</f>
        <v>C</v>
      </c>
    </row>
    <row r="1965" spans="1:12" x14ac:dyDescent="0.3">
      <c r="A1965" t="s">
        <v>1553</v>
      </c>
      <c r="B1965" s="2">
        <v>40521.807638888888</v>
      </c>
      <c r="C1965" s="3">
        <v>2.6388888887595385E-2</v>
      </c>
      <c r="E1965" s="4" t="s">
        <v>2501</v>
      </c>
      <c r="F1965">
        <v>39</v>
      </c>
      <c r="H1965" t="s">
        <v>2678</v>
      </c>
      <c r="I1965" s="1">
        <v>602.6</v>
      </c>
      <c r="J1965" s="5">
        <f t="shared" si="31"/>
        <v>8233129.6700000111</v>
      </c>
      <c r="K1965" s="6">
        <f>J1965/Table10[[#Totals],[Product Revenue]]</f>
        <v>0.95294633410440299</v>
      </c>
      <c r="L1965" t="str">
        <f>IF(Table10[[#This Row],[Cummuative %]]&lt;=0.8,"A",IF(Table10[[#This Row],[Cummuative %]]&lt;=0.95,"B","C"))</f>
        <v>C</v>
      </c>
    </row>
    <row r="1966" spans="1:12" x14ac:dyDescent="0.3">
      <c r="A1966" t="s">
        <v>1735</v>
      </c>
      <c r="B1966" s="2">
        <v>40521.621527777781</v>
      </c>
      <c r="C1966" s="3">
        <v>0.21249999999417923</v>
      </c>
      <c r="E1966" s="4" t="s">
        <v>1813</v>
      </c>
      <c r="F1966">
        <v>39</v>
      </c>
      <c r="H1966" t="s">
        <v>2094</v>
      </c>
      <c r="I1966" s="1">
        <v>602.56999999999994</v>
      </c>
      <c r="J1966" s="5">
        <f t="shared" si="31"/>
        <v>8233732.2400000114</v>
      </c>
      <c r="K1966" s="6">
        <f>J1966/Table10[[#Totals],[Product Revenue]]</f>
        <v>0.95301607876962235</v>
      </c>
      <c r="L1966" t="str">
        <f>IF(Table10[[#This Row],[Cummuative %]]&lt;=0.8,"A",IF(Table10[[#This Row],[Cummuative %]]&lt;=0.95,"B","C"))</f>
        <v>C</v>
      </c>
    </row>
    <row r="1967" spans="1:12" x14ac:dyDescent="0.3">
      <c r="A1967" t="s">
        <v>2185</v>
      </c>
      <c r="B1967" s="2">
        <v>40520.674305555556</v>
      </c>
      <c r="C1967" s="3">
        <v>1.1597222222189885</v>
      </c>
      <c r="E1967" s="4" t="s">
        <v>2267</v>
      </c>
      <c r="F1967">
        <v>39</v>
      </c>
      <c r="H1967" t="s">
        <v>2679</v>
      </c>
      <c r="I1967" s="1">
        <v>602.25000000000011</v>
      </c>
      <c r="J1967" s="5">
        <f t="shared" si="31"/>
        <v>8234334.4900000114</v>
      </c>
      <c r="K1967" s="6">
        <f>J1967/Table10[[#Totals],[Product Revenue]]</f>
        <v>0.95308578639633512</v>
      </c>
      <c r="L1967" t="str">
        <f>IF(Table10[[#This Row],[Cummuative %]]&lt;=0.8,"A",IF(Table10[[#This Row],[Cummuative %]]&lt;=0.95,"B","C"))</f>
        <v>C</v>
      </c>
    </row>
    <row r="1968" spans="1:12" x14ac:dyDescent="0.3">
      <c r="A1968" t="s">
        <v>1931</v>
      </c>
      <c r="B1968" s="2">
        <v>40521.556250000001</v>
      </c>
      <c r="C1968" s="3">
        <v>0.27777777777373558</v>
      </c>
      <c r="E1968" s="4" t="s">
        <v>2208</v>
      </c>
      <c r="F1968">
        <v>39</v>
      </c>
      <c r="H1968" t="s">
        <v>2394</v>
      </c>
      <c r="I1968" s="1">
        <v>602.25000000000011</v>
      </c>
      <c r="J1968" s="5">
        <f t="shared" si="31"/>
        <v>8234936.7400000114</v>
      </c>
      <c r="K1968" s="6">
        <f>J1968/Table10[[#Totals],[Product Revenue]]</f>
        <v>0.953155494023048</v>
      </c>
      <c r="L1968" t="str">
        <f>IF(Table10[[#This Row],[Cummuative %]]&lt;=0.8,"A",IF(Table10[[#This Row],[Cummuative %]]&lt;=0.95,"B","C"))</f>
        <v>C</v>
      </c>
    </row>
    <row r="1969" spans="1:12" x14ac:dyDescent="0.3">
      <c r="A1969" t="s">
        <v>2680</v>
      </c>
      <c r="B1969" s="2">
        <v>40517.466666666667</v>
      </c>
      <c r="C1969" s="3">
        <v>4.367361111108039</v>
      </c>
      <c r="E1969" s="4" t="s">
        <v>2681</v>
      </c>
      <c r="F1969">
        <v>39</v>
      </c>
      <c r="H1969" t="s">
        <v>2327</v>
      </c>
      <c r="I1969" s="1">
        <v>601.75000000000011</v>
      </c>
      <c r="J1969" s="5">
        <f t="shared" si="31"/>
        <v>8235538.4900000114</v>
      </c>
      <c r="K1969" s="6">
        <f>J1969/Table10[[#Totals],[Product Revenue]]</f>
        <v>0.95322514377709433</v>
      </c>
      <c r="L1969" t="str">
        <f>IF(Table10[[#This Row],[Cummuative %]]&lt;=0.8,"A",IF(Table10[[#This Row],[Cummuative %]]&lt;=0.95,"B","C"))</f>
        <v>C</v>
      </c>
    </row>
    <row r="1970" spans="1:12" x14ac:dyDescent="0.3">
      <c r="A1970" t="s">
        <v>2271</v>
      </c>
      <c r="B1970" s="2">
        <v>40521.439583333333</v>
      </c>
      <c r="C1970" s="3">
        <v>0.3944444444423425</v>
      </c>
      <c r="E1970" s="4" t="s">
        <v>2682</v>
      </c>
      <c r="F1970">
        <v>39</v>
      </c>
      <c r="H1970" t="s">
        <v>2336</v>
      </c>
      <c r="I1970" s="1">
        <v>600.73</v>
      </c>
      <c r="J1970" s="5">
        <f t="shared" si="31"/>
        <v>8236139.2200000118</v>
      </c>
      <c r="K1970" s="6">
        <f>J1970/Table10[[#Totals],[Product Revenue]]</f>
        <v>0.95329467547090119</v>
      </c>
      <c r="L1970" t="str">
        <f>IF(Table10[[#This Row],[Cummuative %]]&lt;=0.8,"A",IF(Table10[[#This Row],[Cummuative %]]&lt;=0.95,"B","C"))</f>
        <v>C</v>
      </c>
    </row>
    <row r="1971" spans="1:12" x14ac:dyDescent="0.3">
      <c r="A1971" t="s">
        <v>2240</v>
      </c>
      <c r="B1971" s="2">
        <v>40521.439583333333</v>
      </c>
      <c r="C1971" s="3">
        <v>0.3944444444423425</v>
      </c>
      <c r="E1971" s="4" t="s">
        <v>2683</v>
      </c>
      <c r="F1971">
        <v>39</v>
      </c>
      <c r="H1971" t="s">
        <v>1026</v>
      </c>
      <c r="I1971" s="1">
        <v>599.67000000000019</v>
      </c>
      <c r="J1971" s="5">
        <f t="shared" si="31"/>
        <v>8236738.8900000118</v>
      </c>
      <c r="K1971" s="6">
        <f>J1971/Table10[[#Totals],[Product Revenue]]</f>
        <v>0.95336408447465526</v>
      </c>
      <c r="L1971" t="str">
        <f>IF(Table10[[#This Row],[Cummuative %]]&lt;=0.8,"A",IF(Table10[[#This Row],[Cummuative %]]&lt;=0.95,"B","C"))</f>
        <v>C</v>
      </c>
    </row>
    <row r="1972" spans="1:12" x14ac:dyDescent="0.3">
      <c r="A1972" t="s">
        <v>2684</v>
      </c>
      <c r="B1972" s="2">
        <v>40517.452777777777</v>
      </c>
      <c r="C1972" s="3">
        <v>4.3812499999985448</v>
      </c>
      <c r="E1972" s="4" t="s">
        <v>2398</v>
      </c>
      <c r="F1972">
        <v>39</v>
      </c>
      <c r="H1972" t="s">
        <v>2428</v>
      </c>
      <c r="I1972" s="1">
        <v>597.5</v>
      </c>
      <c r="J1972" s="5">
        <f t="shared" si="31"/>
        <v>8237336.3900000118</v>
      </c>
      <c r="K1972" s="6">
        <f>J1972/Table10[[#Totals],[Product Revenue]]</f>
        <v>0.95343324231103699</v>
      </c>
      <c r="L1972" t="str">
        <f>IF(Table10[[#This Row],[Cummuative %]]&lt;=0.8,"A",IF(Table10[[#This Row],[Cummuative %]]&lt;=0.95,"B","C"))</f>
        <v>C</v>
      </c>
    </row>
    <row r="1973" spans="1:12" x14ac:dyDescent="0.3">
      <c r="A1973" t="s">
        <v>2467</v>
      </c>
      <c r="B1973" s="2">
        <v>40519.662499999999</v>
      </c>
      <c r="C1973" s="3">
        <v>2.171527777776646</v>
      </c>
      <c r="E1973" s="4" t="s">
        <v>2380</v>
      </c>
      <c r="F1973">
        <v>39</v>
      </c>
      <c r="H1973" t="s">
        <v>1278</v>
      </c>
      <c r="I1973" s="1">
        <v>596.00000000000011</v>
      </c>
      <c r="J1973" s="5">
        <f t="shared" si="31"/>
        <v>8237932.3900000118</v>
      </c>
      <c r="K1973" s="6">
        <f>J1973/Table10[[#Totals],[Product Revenue]]</f>
        <v>0.95350222652941941</v>
      </c>
      <c r="L1973" t="str">
        <f>IF(Table10[[#This Row],[Cummuative %]]&lt;=0.8,"A",IF(Table10[[#This Row],[Cummuative %]]&lt;=0.95,"B","C"))</f>
        <v>C</v>
      </c>
    </row>
    <row r="1974" spans="1:12" x14ac:dyDescent="0.3">
      <c r="A1974" t="s">
        <v>806</v>
      </c>
      <c r="B1974" s="2">
        <v>40521.511805555558</v>
      </c>
      <c r="C1974" s="3">
        <v>0.32222222221753327</v>
      </c>
      <c r="E1974" s="4" t="s">
        <v>2224</v>
      </c>
      <c r="F1974">
        <v>39</v>
      </c>
      <c r="H1974" t="s">
        <v>2541</v>
      </c>
      <c r="I1974" s="1">
        <v>595.80000000000007</v>
      </c>
      <c r="J1974" s="5">
        <f t="shared" si="31"/>
        <v>8238528.1900000116</v>
      </c>
      <c r="K1974" s="6">
        <f>J1974/Table10[[#Totals],[Product Revenue]]</f>
        <v>0.95357118759873527</v>
      </c>
      <c r="L1974" t="str">
        <f>IF(Table10[[#This Row],[Cummuative %]]&lt;=0.8,"A",IF(Table10[[#This Row],[Cummuative %]]&lt;=0.95,"B","C"))</f>
        <v>C</v>
      </c>
    </row>
    <row r="1975" spans="1:12" x14ac:dyDescent="0.3">
      <c r="A1975" t="s">
        <v>2685</v>
      </c>
      <c r="B1975" s="2">
        <v>40521.384722222225</v>
      </c>
      <c r="C1975" s="3">
        <v>0.44930555555038154</v>
      </c>
      <c r="E1975" s="4" t="s">
        <v>1796</v>
      </c>
      <c r="F1975">
        <v>39</v>
      </c>
      <c r="H1975" t="s">
        <v>2214</v>
      </c>
      <c r="I1975" s="1">
        <v>595.67999999999984</v>
      </c>
      <c r="J1975" s="5">
        <f t="shared" si="31"/>
        <v>8239123.8700000113</v>
      </c>
      <c r="K1975" s="6">
        <f>J1975/Table10[[#Totals],[Product Revenue]]</f>
        <v>0.95364013477861109</v>
      </c>
      <c r="L1975" t="str">
        <f>IF(Table10[[#This Row],[Cummuative %]]&lt;=0.8,"A",IF(Table10[[#This Row],[Cummuative %]]&lt;=0.95,"B","C"))</f>
        <v>C</v>
      </c>
    </row>
    <row r="1976" spans="1:12" x14ac:dyDescent="0.3">
      <c r="A1976" t="s">
        <v>2686</v>
      </c>
      <c r="B1976" s="2">
        <v>40518.726388888892</v>
      </c>
      <c r="C1976" s="3">
        <v>3.1076388888832298</v>
      </c>
      <c r="E1976" s="4" t="s">
        <v>1250</v>
      </c>
      <c r="F1976">
        <v>39</v>
      </c>
      <c r="H1976" t="s">
        <v>2687</v>
      </c>
      <c r="I1976" s="1">
        <v>595.05000000000007</v>
      </c>
      <c r="J1976" s="5">
        <f t="shared" si="31"/>
        <v>8239718.9200000111</v>
      </c>
      <c r="K1976" s="6">
        <f>J1976/Table10[[#Totals],[Product Revenue]]</f>
        <v>0.9537090090389273</v>
      </c>
      <c r="L1976" t="str">
        <f>IF(Table10[[#This Row],[Cummuative %]]&lt;=0.8,"A",IF(Table10[[#This Row],[Cummuative %]]&lt;=0.95,"B","C"))</f>
        <v>C</v>
      </c>
    </row>
    <row r="1977" spans="1:12" x14ac:dyDescent="0.3">
      <c r="A1977" t="s">
        <v>2064</v>
      </c>
      <c r="B1977" s="2">
        <v>40521.511111111111</v>
      </c>
      <c r="C1977" s="3">
        <v>0.32291666666424135</v>
      </c>
      <c r="E1977" s="4" t="s">
        <v>1120</v>
      </c>
      <c r="F1977">
        <v>39</v>
      </c>
      <c r="H1977" t="s">
        <v>2502</v>
      </c>
      <c r="I1977" s="1">
        <v>594.54</v>
      </c>
      <c r="J1977" s="5">
        <f t="shared" si="31"/>
        <v>8240313.4600000111</v>
      </c>
      <c r="K1977" s="6">
        <f>J1977/Table10[[#Totals],[Product Revenue]]</f>
        <v>0.95377782426912383</v>
      </c>
      <c r="L1977" t="str">
        <f>IF(Table10[[#This Row],[Cummuative %]]&lt;=0.8,"A",IF(Table10[[#This Row],[Cummuative %]]&lt;=0.95,"B","C"))</f>
        <v>C</v>
      </c>
    </row>
    <row r="1978" spans="1:12" x14ac:dyDescent="0.3">
      <c r="A1978" t="s">
        <v>2688</v>
      </c>
      <c r="B1978" s="2">
        <v>40521.511111111111</v>
      </c>
      <c r="C1978" s="3">
        <v>0.32291666666424135</v>
      </c>
      <c r="E1978" s="4" t="s">
        <v>1555</v>
      </c>
      <c r="F1978">
        <v>39</v>
      </c>
      <c r="H1978" t="s">
        <v>1189</v>
      </c>
      <c r="I1978" s="1">
        <v>594.50000000000011</v>
      </c>
      <c r="J1978" s="5">
        <f t="shared" si="31"/>
        <v>8240907.9600000111</v>
      </c>
      <c r="K1978" s="6">
        <f>J1978/Table10[[#Totals],[Product Revenue]]</f>
        <v>0.95384663486950694</v>
      </c>
      <c r="L1978" t="str">
        <f>IF(Table10[[#This Row],[Cummuative %]]&lt;=0.8,"A",IF(Table10[[#This Row],[Cummuative %]]&lt;=0.95,"B","C"))</f>
        <v>C</v>
      </c>
    </row>
    <row r="1979" spans="1:12" x14ac:dyDescent="0.3">
      <c r="A1979" t="s">
        <v>1208</v>
      </c>
      <c r="B1979" s="2">
        <v>40521.621527777781</v>
      </c>
      <c r="C1979" s="3">
        <v>0.21249999999417923</v>
      </c>
      <c r="E1979" s="4" t="s">
        <v>962</v>
      </c>
      <c r="F1979">
        <v>39</v>
      </c>
      <c r="H1979" t="s">
        <v>2334</v>
      </c>
      <c r="I1979" s="1">
        <v>594.0500000000003</v>
      </c>
      <c r="J1979" s="5">
        <f t="shared" si="31"/>
        <v>8241502.010000011</v>
      </c>
      <c r="K1979" s="6">
        <f>J1979/Table10[[#Totals],[Product Revenue]]</f>
        <v>0.95391539338449027</v>
      </c>
      <c r="L1979" t="str">
        <f>IF(Table10[[#This Row],[Cummuative %]]&lt;=0.8,"A",IF(Table10[[#This Row],[Cummuative %]]&lt;=0.95,"B","C"))</f>
        <v>C</v>
      </c>
    </row>
    <row r="1980" spans="1:12" x14ac:dyDescent="0.3">
      <c r="A1980" t="s">
        <v>1242</v>
      </c>
      <c r="B1980" s="2">
        <v>40521.588888888888</v>
      </c>
      <c r="C1980" s="3">
        <v>0.24513888888759539</v>
      </c>
      <c r="E1980" s="4" t="s">
        <v>1005</v>
      </c>
      <c r="F1980">
        <v>39</v>
      </c>
      <c r="H1980" t="s">
        <v>2419</v>
      </c>
      <c r="I1980" s="1">
        <v>593.85000000000025</v>
      </c>
      <c r="J1980" s="5">
        <f t="shared" si="31"/>
        <v>8242095.8600000106</v>
      </c>
      <c r="K1980" s="6">
        <f>J1980/Table10[[#Totals],[Product Revenue]]</f>
        <v>0.95398412875040706</v>
      </c>
      <c r="L1980" t="str">
        <f>IF(Table10[[#This Row],[Cummuative %]]&lt;=0.8,"A",IF(Table10[[#This Row],[Cummuative %]]&lt;=0.95,"B","C"))</f>
        <v>C</v>
      </c>
    </row>
    <row r="1981" spans="1:12" x14ac:dyDescent="0.3">
      <c r="A1981" t="s">
        <v>2689</v>
      </c>
      <c r="B1981" s="2">
        <v>40518.356944444444</v>
      </c>
      <c r="C1981" s="3">
        <v>3.4770833333313931</v>
      </c>
      <c r="E1981" s="4" t="s">
        <v>355</v>
      </c>
      <c r="F1981">
        <v>39</v>
      </c>
      <c r="H1981" t="s">
        <v>2690</v>
      </c>
      <c r="I1981" s="1">
        <v>593.85000000000014</v>
      </c>
      <c r="J1981" s="5">
        <f t="shared" si="31"/>
        <v>8242689.7100000102</v>
      </c>
      <c r="K1981" s="6">
        <f>J1981/Table10[[#Totals],[Product Revenue]]</f>
        <v>0.95405286411632384</v>
      </c>
      <c r="L1981" t="str">
        <f>IF(Table10[[#This Row],[Cummuative %]]&lt;=0.8,"A",IF(Table10[[#This Row],[Cummuative %]]&lt;=0.95,"B","C"))</f>
        <v>C</v>
      </c>
    </row>
    <row r="1982" spans="1:12" x14ac:dyDescent="0.3">
      <c r="A1982" t="s">
        <v>870</v>
      </c>
      <c r="B1982" s="2">
        <v>40521.582638888889</v>
      </c>
      <c r="C1982" s="3">
        <v>0.25138888888614019</v>
      </c>
      <c r="E1982" s="4" t="s">
        <v>159</v>
      </c>
      <c r="F1982">
        <v>39</v>
      </c>
      <c r="H1982" t="s">
        <v>2290</v>
      </c>
      <c r="I1982" s="1">
        <v>593.2600000000001</v>
      </c>
      <c r="J1982" s="5">
        <f t="shared" si="31"/>
        <v>8243282.97000001</v>
      </c>
      <c r="K1982" s="6">
        <f>J1982/Table10[[#Totals],[Product Revenue]]</f>
        <v>0.95412153119249421</v>
      </c>
      <c r="L1982" t="str">
        <f>IF(Table10[[#This Row],[Cummuative %]]&lt;=0.8,"A",IF(Table10[[#This Row],[Cummuative %]]&lt;=0.95,"B","C"))</f>
        <v>C</v>
      </c>
    </row>
    <row r="1983" spans="1:12" x14ac:dyDescent="0.3">
      <c r="A1983" t="s">
        <v>1447</v>
      </c>
      <c r="B1983" s="2">
        <v>40521.419444444444</v>
      </c>
      <c r="C1983" s="3">
        <v>0.41458333333139308</v>
      </c>
      <c r="E1983" s="4" t="s">
        <v>976</v>
      </c>
      <c r="F1983">
        <v>39</v>
      </c>
      <c r="H1983" t="s">
        <v>2650</v>
      </c>
      <c r="I1983" s="1">
        <v>592.69999999999982</v>
      </c>
      <c r="J1983" s="5">
        <f t="shared" si="31"/>
        <v>8243875.6700000102</v>
      </c>
      <c r="K1983" s="6">
        <f>J1983/Table10[[#Totals],[Product Revenue]]</f>
        <v>0.95419013345127823</v>
      </c>
      <c r="L1983" t="str">
        <f>IF(Table10[[#This Row],[Cummuative %]]&lt;=0.8,"A",IF(Table10[[#This Row],[Cummuative %]]&lt;=0.95,"B","C"))</f>
        <v>C</v>
      </c>
    </row>
    <row r="1984" spans="1:12" x14ac:dyDescent="0.3">
      <c r="A1984" t="s">
        <v>2609</v>
      </c>
      <c r="B1984" s="2">
        <v>40520.700694444444</v>
      </c>
      <c r="C1984" s="3">
        <v>1.1333333333313931</v>
      </c>
      <c r="E1984" s="4" t="s">
        <v>597</v>
      </c>
      <c r="F1984">
        <v>39</v>
      </c>
      <c r="H1984" t="s">
        <v>2691</v>
      </c>
      <c r="I1984" s="1">
        <v>592.5</v>
      </c>
      <c r="J1984" s="5">
        <f t="shared" si="31"/>
        <v>8244468.1700000102</v>
      </c>
      <c r="K1984" s="6">
        <f>J1984/Table10[[#Totals],[Product Revenue]]</f>
        <v>0.9542587125609957</v>
      </c>
      <c r="L1984" t="str">
        <f>IF(Table10[[#This Row],[Cummuative %]]&lt;=0.8,"A",IF(Table10[[#This Row],[Cummuative %]]&lt;=0.95,"B","C"))</f>
        <v>C</v>
      </c>
    </row>
    <row r="1985" spans="1:12" x14ac:dyDescent="0.3">
      <c r="A1985" t="s">
        <v>2458</v>
      </c>
      <c r="B1985" s="2">
        <v>40518.604861111111</v>
      </c>
      <c r="C1985" s="3">
        <v>3.2291666666642413</v>
      </c>
      <c r="E1985" s="4" t="s">
        <v>573</v>
      </c>
      <c r="F1985">
        <v>39</v>
      </c>
      <c r="H1985" t="s">
        <v>1010</v>
      </c>
      <c r="I1985" s="1">
        <v>592.00000000000011</v>
      </c>
      <c r="J1985" s="5">
        <f t="shared" si="31"/>
        <v>8245060.1700000102</v>
      </c>
      <c r="K1985" s="6">
        <f>J1985/Table10[[#Totals],[Product Revenue]]</f>
        <v>0.95432723379804674</v>
      </c>
      <c r="L1985" t="str">
        <f>IF(Table10[[#This Row],[Cummuative %]]&lt;=0.8,"A",IF(Table10[[#This Row],[Cummuative %]]&lt;=0.95,"B","C"))</f>
        <v>C</v>
      </c>
    </row>
    <row r="1986" spans="1:12" x14ac:dyDescent="0.3">
      <c r="A1986" t="s">
        <v>1643</v>
      </c>
      <c r="B1986" s="2">
        <v>40521.638888888891</v>
      </c>
      <c r="C1986" s="3">
        <v>0.195138888884685</v>
      </c>
      <c r="E1986" s="4" t="s">
        <v>2692</v>
      </c>
      <c r="F1986">
        <v>38</v>
      </c>
      <c r="H1986" t="s">
        <v>2693</v>
      </c>
      <c r="I1986" s="1">
        <v>590.69999999999982</v>
      </c>
      <c r="J1986" s="5">
        <f t="shared" si="31"/>
        <v>8245650.8700000104</v>
      </c>
      <c r="K1986" s="6">
        <f>J1986/Table10[[#Totals],[Product Revenue]]</f>
        <v>0.95439560456616501</v>
      </c>
      <c r="L1986" t="str">
        <f>IF(Table10[[#This Row],[Cummuative %]]&lt;=0.8,"A",IF(Table10[[#This Row],[Cummuative %]]&lt;=0.95,"B","C"))</f>
        <v>C</v>
      </c>
    </row>
    <row r="1987" spans="1:12" x14ac:dyDescent="0.3">
      <c r="A1987" t="s">
        <v>2597</v>
      </c>
      <c r="B1987" s="2">
        <v>40517.614583333336</v>
      </c>
      <c r="C1987" s="3">
        <v>4.2194444444394321</v>
      </c>
      <c r="E1987" s="4" t="s">
        <v>2694</v>
      </c>
      <c r="F1987">
        <v>38</v>
      </c>
      <c r="H1987" t="s">
        <v>2438</v>
      </c>
      <c r="I1987" s="1">
        <v>590</v>
      </c>
      <c r="J1987" s="5">
        <f t="shared" si="31"/>
        <v>8246240.8700000104</v>
      </c>
      <c r="K1987" s="6">
        <f>J1987/Table10[[#Totals],[Product Revenue]]</f>
        <v>0.9544638943125503</v>
      </c>
      <c r="L1987" t="str">
        <f>IF(Table10[[#This Row],[Cummuative %]]&lt;=0.8,"A",IF(Table10[[#This Row],[Cummuative %]]&lt;=0.95,"B","C"))</f>
        <v>C</v>
      </c>
    </row>
    <row r="1988" spans="1:12" x14ac:dyDescent="0.3">
      <c r="A1988" t="s">
        <v>1647</v>
      </c>
      <c r="B1988" s="2">
        <v>40521.419444444444</v>
      </c>
      <c r="C1988" s="3">
        <v>0.41458333333139308</v>
      </c>
      <c r="E1988" s="4" t="s">
        <v>2623</v>
      </c>
      <c r="F1988">
        <v>38</v>
      </c>
      <c r="H1988" t="s">
        <v>2445</v>
      </c>
      <c r="I1988" s="1">
        <v>590</v>
      </c>
      <c r="J1988" s="5">
        <f t="shared" si="31"/>
        <v>8246830.8700000104</v>
      </c>
      <c r="K1988" s="6">
        <f>J1988/Table10[[#Totals],[Product Revenue]]</f>
        <v>0.95453218405893558</v>
      </c>
      <c r="L1988" t="str">
        <f>IF(Table10[[#This Row],[Cummuative %]]&lt;=0.8,"A",IF(Table10[[#This Row],[Cummuative %]]&lt;=0.95,"B","C"))</f>
        <v>C</v>
      </c>
    </row>
    <row r="1989" spans="1:12" x14ac:dyDescent="0.3">
      <c r="A1989" t="s">
        <v>2611</v>
      </c>
      <c r="B1989" s="2">
        <v>40513.557638888888</v>
      </c>
      <c r="C1989" s="3">
        <v>8.2763888888875954</v>
      </c>
      <c r="E1989" s="4" t="s">
        <v>2695</v>
      </c>
      <c r="F1989">
        <v>38</v>
      </c>
      <c r="H1989" t="s">
        <v>2591</v>
      </c>
      <c r="I1989" s="1">
        <v>589.43999999999983</v>
      </c>
      <c r="J1989" s="5">
        <f t="shared" si="31"/>
        <v>8247420.3100000108</v>
      </c>
      <c r="K1989" s="6">
        <f>J1989/Table10[[#Totals],[Product Revenue]]</f>
        <v>0.95460040898793463</v>
      </c>
      <c r="L1989" t="str">
        <f>IF(Table10[[#This Row],[Cummuative %]]&lt;=0.8,"A",IF(Table10[[#This Row],[Cummuative %]]&lt;=0.95,"B","C"))</f>
        <v>C</v>
      </c>
    </row>
    <row r="1990" spans="1:12" x14ac:dyDescent="0.3">
      <c r="A1990" t="s">
        <v>2696</v>
      </c>
      <c r="B1990" s="2">
        <v>40520.651388888888</v>
      </c>
      <c r="C1990" s="3">
        <v>1.1826388888875954</v>
      </c>
      <c r="E1990" s="4" t="s">
        <v>2405</v>
      </c>
      <c r="F1990">
        <v>38</v>
      </c>
      <c r="H1990" t="s">
        <v>821</v>
      </c>
      <c r="I1990" s="1">
        <v>588.5</v>
      </c>
      <c r="J1990" s="5">
        <f t="shared" si="31"/>
        <v>8248008.8100000108</v>
      </c>
      <c r="K1990" s="6">
        <f>J1990/Table10[[#Totals],[Product Revenue]]</f>
        <v>0.95466852511632061</v>
      </c>
      <c r="L1990" t="str">
        <f>IF(Table10[[#This Row],[Cummuative %]]&lt;=0.8,"A",IF(Table10[[#This Row],[Cummuative %]]&lt;=0.95,"B","C"))</f>
        <v>C</v>
      </c>
    </row>
    <row r="1991" spans="1:12" x14ac:dyDescent="0.3">
      <c r="A1991" t="s">
        <v>2657</v>
      </c>
      <c r="B1991" s="2">
        <v>40520.613194444442</v>
      </c>
      <c r="C1991" s="3">
        <v>1.2208333333328483</v>
      </c>
      <c r="E1991" s="4" t="s">
        <v>2697</v>
      </c>
      <c r="F1991">
        <v>38</v>
      </c>
      <c r="H1991" t="s">
        <v>2698</v>
      </c>
      <c r="I1991" s="1">
        <v>588.30000000000041</v>
      </c>
      <c r="J1991" s="5">
        <f t="shared" si="31"/>
        <v>8248597.1100000106</v>
      </c>
      <c r="K1991" s="6">
        <f>J1991/Table10[[#Totals],[Product Revenue]]</f>
        <v>0.95473661809564003</v>
      </c>
      <c r="L1991" t="str">
        <f>IF(Table10[[#This Row],[Cummuative %]]&lt;=0.8,"A",IF(Table10[[#This Row],[Cummuative %]]&lt;=0.95,"B","C"))</f>
        <v>C</v>
      </c>
    </row>
    <row r="1992" spans="1:12" x14ac:dyDescent="0.3">
      <c r="A1992" t="s">
        <v>2446</v>
      </c>
      <c r="B1992" s="2">
        <v>40521.727083333331</v>
      </c>
      <c r="C1992" s="3">
        <v>0.10694444444379769</v>
      </c>
      <c r="E1992" s="4" t="s">
        <v>2699</v>
      </c>
      <c r="F1992">
        <v>38</v>
      </c>
      <c r="H1992" t="s">
        <v>2700</v>
      </c>
      <c r="I1992" s="1">
        <v>588.15</v>
      </c>
      <c r="J1992" s="5">
        <f t="shared" ref="J1992:J2055" si="32">J1991+I1992</f>
        <v>8249185.260000011</v>
      </c>
      <c r="K1992" s="6">
        <f>J1992/Table10[[#Totals],[Product Revenue]]</f>
        <v>0.95480469371315957</v>
      </c>
      <c r="L1992" t="str">
        <f>IF(Table10[[#This Row],[Cummuative %]]&lt;=0.8,"A",IF(Table10[[#This Row],[Cummuative %]]&lt;=0.95,"B","C"))</f>
        <v>C</v>
      </c>
    </row>
    <row r="1993" spans="1:12" x14ac:dyDescent="0.3">
      <c r="A1993" t="s">
        <v>2449</v>
      </c>
      <c r="B1993" s="2">
        <v>40511.570833333331</v>
      </c>
      <c r="C1993" s="3">
        <v>10.263194444443798</v>
      </c>
      <c r="E1993" s="4" t="s">
        <v>2655</v>
      </c>
      <c r="F1993">
        <v>38</v>
      </c>
      <c r="H1993" t="s">
        <v>2701</v>
      </c>
      <c r="I1993" s="1">
        <v>588.15</v>
      </c>
      <c r="J1993" s="5">
        <f t="shared" si="32"/>
        <v>8249773.4100000113</v>
      </c>
      <c r="K1993" s="6">
        <f>J1993/Table10[[#Totals],[Product Revenue]]</f>
        <v>0.95487276933067911</v>
      </c>
      <c r="L1993" t="str">
        <f>IF(Table10[[#This Row],[Cummuative %]]&lt;=0.8,"A",IF(Table10[[#This Row],[Cummuative %]]&lt;=0.95,"B","C"))</f>
        <v>C</v>
      </c>
    </row>
    <row r="1994" spans="1:12" x14ac:dyDescent="0.3">
      <c r="A1994" t="s">
        <v>2702</v>
      </c>
      <c r="B1994" s="2">
        <v>40521.834027777775</v>
      </c>
      <c r="C1994" s="3">
        <v>0</v>
      </c>
      <c r="E1994" s="4" t="s">
        <v>2617</v>
      </c>
      <c r="F1994">
        <v>38</v>
      </c>
      <c r="H1994" t="s">
        <v>2215</v>
      </c>
      <c r="I1994" s="1">
        <v>586.94999999999993</v>
      </c>
      <c r="J1994" s="5">
        <f t="shared" si="32"/>
        <v>8250360.3600000115</v>
      </c>
      <c r="K1994" s="6">
        <f>J1994/Table10[[#Totals],[Product Revenue]]</f>
        <v>0.95494070605379922</v>
      </c>
      <c r="L1994" t="str">
        <f>IF(Table10[[#This Row],[Cummuative %]]&lt;=0.8,"A",IF(Table10[[#This Row],[Cummuative %]]&lt;=0.95,"B","C"))</f>
        <v>C</v>
      </c>
    </row>
    <row r="1995" spans="1:12" x14ac:dyDescent="0.3">
      <c r="A1995" t="s">
        <v>2703</v>
      </c>
      <c r="B1995" s="2">
        <v>40513.649305555555</v>
      </c>
      <c r="C1995" s="3">
        <v>8.1847222222204437</v>
      </c>
      <c r="E1995" s="4" t="s">
        <v>2358</v>
      </c>
      <c r="F1995">
        <v>38</v>
      </c>
      <c r="H1995" t="s">
        <v>2462</v>
      </c>
      <c r="I1995" s="1">
        <v>586.25000000000045</v>
      </c>
      <c r="J1995" s="5">
        <f t="shared" si="32"/>
        <v>8250946.6100000115</v>
      </c>
      <c r="K1995" s="6">
        <f>J1995/Table10[[#Totals],[Product Revenue]]</f>
        <v>0.95500856175518634</v>
      </c>
      <c r="L1995" t="str">
        <f>IF(Table10[[#This Row],[Cummuative %]]&lt;=0.8,"A",IF(Table10[[#This Row],[Cummuative %]]&lt;=0.95,"B","C"))</f>
        <v>C</v>
      </c>
    </row>
    <row r="1996" spans="1:12" x14ac:dyDescent="0.3">
      <c r="A1996" t="s">
        <v>1752</v>
      </c>
      <c r="B1996" s="2">
        <v>40520.674305555556</v>
      </c>
      <c r="C1996" s="3">
        <v>1.1597222222189885</v>
      </c>
      <c r="E1996" s="4" t="s">
        <v>2177</v>
      </c>
      <c r="F1996">
        <v>38</v>
      </c>
      <c r="H1996" t="s">
        <v>2355</v>
      </c>
      <c r="I1996" s="1">
        <v>586.25</v>
      </c>
      <c r="J1996" s="5">
        <f t="shared" si="32"/>
        <v>8251532.8600000115</v>
      </c>
      <c r="K1996" s="6">
        <f>J1996/Table10[[#Totals],[Product Revenue]]</f>
        <v>0.95507641745657346</v>
      </c>
      <c r="L1996" t="str">
        <f>IF(Table10[[#This Row],[Cummuative %]]&lt;=0.8,"A",IF(Table10[[#This Row],[Cummuative %]]&lt;=0.95,"B","C"))</f>
        <v>C</v>
      </c>
    </row>
    <row r="1997" spans="1:12" x14ac:dyDescent="0.3">
      <c r="A1997" t="s">
        <v>2253</v>
      </c>
      <c r="B1997" s="2">
        <v>40520.674305555556</v>
      </c>
      <c r="C1997" s="3">
        <v>1.1597222222189885</v>
      </c>
      <c r="E1997" s="4" t="s">
        <v>2704</v>
      </c>
      <c r="F1997">
        <v>38</v>
      </c>
      <c r="H1997" t="s">
        <v>544</v>
      </c>
      <c r="I1997" s="1">
        <v>586.25</v>
      </c>
      <c r="J1997" s="5">
        <f t="shared" si="32"/>
        <v>8252119.1100000115</v>
      </c>
      <c r="K1997" s="6">
        <f>J1997/Table10[[#Totals],[Product Revenue]]</f>
        <v>0.95514427315796058</v>
      </c>
      <c r="L1997" t="str">
        <f>IF(Table10[[#This Row],[Cummuative %]]&lt;=0.8,"A",IF(Table10[[#This Row],[Cummuative %]]&lt;=0.95,"B","C"))</f>
        <v>C</v>
      </c>
    </row>
    <row r="1998" spans="1:12" x14ac:dyDescent="0.3">
      <c r="A1998" t="s">
        <v>2705</v>
      </c>
      <c r="B1998" s="2">
        <v>40521.588888888888</v>
      </c>
      <c r="C1998" s="3">
        <v>0.24513888888759539</v>
      </c>
      <c r="E1998" s="4" t="s">
        <v>2706</v>
      </c>
      <c r="F1998">
        <v>38</v>
      </c>
      <c r="H1998" t="s">
        <v>1768</v>
      </c>
      <c r="I1998" s="1">
        <v>585</v>
      </c>
      <c r="J1998" s="5">
        <f t="shared" si="32"/>
        <v>8252704.1100000115</v>
      </c>
      <c r="K1998" s="6">
        <f>J1998/Table10[[#Totals],[Product Revenue]]</f>
        <v>0.95521198417768149</v>
      </c>
      <c r="L1998" t="str">
        <f>IF(Table10[[#This Row],[Cummuative %]]&lt;=0.8,"A",IF(Table10[[#This Row],[Cummuative %]]&lt;=0.95,"B","C"))</f>
        <v>C</v>
      </c>
    </row>
    <row r="1999" spans="1:12" x14ac:dyDescent="0.3">
      <c r="A1999" t="s">
        <v>1240</v>
      </c>
      <c r="B1999" s="2">
        <v>40521.572222222225</v>
      </c>
      <c r="C1999" s="3">
        <v>0.26180555555038154</v>
      </c>
      <c r="E1999" s="4" t="s">
        <v>2357</v>
      </c>
      <c r="F1999">
        <v>38</v>
      </c>
      <c r="H1999" t="s">
        <v>2707</v>
      </c>
      <c r="I1999" s="1">
        <v>584.9000000000002</v>
      </c>
      <c r="J1999" s="5">
        <f t="shared" si="32"/>
        <v>8253289.0100000119</v>
      </c>
      <c r="K1999" s="6">
        <f>J1999/Table10[[#Totals],[Product Revenue]]</f>
        <v>0.9552796836228693</v>
      </c>
      <c r="L1999" t="str">
        <f>IF(Table10[[#This Row],[Cummuative %]]&lt;=0.8,"A",IF(Table10[[#This Row],[Cummuative %]]&lt;=0.95,"B","C"))</f>
        <v>C</v>
      </c>
    </row>
    <row r="2000" spans="1:12" x14ac:dyDescent="0.3">
      <c r="A2000" t="s">
        <v>2708</v>
      </c>
      <c r="B2000" s="2">
        <v>40517.695138888892</v>
      </c>
      <c r="C2000" s="3">
        <v>4.1388888888832298</v>
      </c>
      <c r="E2000" s="4" t="s">
        <v>2412</v>
      </c>
      <c r="F2000">
        <v>38</v>
      </c>
      <c r="H2000" t="s">
        <v>1043</v>
      </c>
      <c r="I2000" s="1">
        <v>584.6700000000003</v>
      </c>
      <c r="J2000" s="5">
        <f t="shared" si="32"/>
        <v>8253873.6800000118</v>
      </c>
      <c r="K2000" s="6">
        <f>J2000/Table10[[#Totals],[Product Revenue]]</f>
        <v>0.95534735644663049</v>
      </c>
      <c r="L2000" t="str">
        <f>IF(Table10[[#This Row],[Cummuative %]]&lt;=0.8,"A",IF(Table10[[#This Row],[Cummuative %]]&lt;=0.95,"B","C"))</f>
        <v>C</v>
      </c>
    </row>
    <row r="2001" spans="1:12" x14ac:dyDescent="0.3">
      <c r="A2001" t="s">
        <v>2709</v>
      </c>
      <c r="B2001" s="2">
        <v>40517.695138888892</v>
      </c>
      <c r="C2001" s="3">
        <v>4.1388888888832298</v>
      </c>
      <c r="E2001" s="4" t="s">
        <v>2040</v>
      </c>
      <c r="F2001">
        <v>38</v>
      </c>
      <c r="H2001" t="s">
        <v>2710</v>
      </c>
      <c r="I2001" s="1">
        <v>583.20000000000027</v>
      </c>
      <c r="J2001" s="5">
        <f t="shared" si="32"/>
        <v>8254456.880000012</v>
      </c>
      <c r="K2001" s="6">
        <f>J2001/Table10[[#Totals],[Product Revenue]]</f>
        <v>0.95541485912475244</v>
      </c>
      <c r="L2001" t="str">
        <f>IF(Table10[[#This Row],[Cummuative %]]&lt;=0.8,"A",IF(Table10[[#This Row],[Cummuative %]]&lt;=0.95,"B","C"))</f>
        <v>C</v>
      </c>
    </row>
    <row r="2002" spans="1:12" x14ac:dyDescent="0.3">
      <c r="A2002" t="s">
        <v>1156</v>
      </c>
      <c r="B2002" s="2">
        <v>40519.696527777778</v>
      </c>
      <c r="C2002" s="3">
        <v>2.1374999999970896</v>
      </c>
      <c r="E2002" s="4" t="s">
        <v>1975</v>
      </c>
      <c r="F2002">
        <v>38</v>
      </c>
      <c r="H2002" t="s">
        <v>2711</v>
      </c>
      <c r="I2002" s="1">
        <v>583.1</v>
      </c>
      <c r="J2002" s="5">
        <f t="shared" si="32"/>
        <v>8255039.9800000116</v>
      </c>
      <c r="K2002" s="6">
        <f>J2002/Table10[[#Totals],[Product Revenue]]</f>
        <v>0.95548235022834094</v>
      </c>
      <c r="L2002" t="str">
        <f>IF(Table10[[#This Row],[Cummuative %]]&lt;=0.8,"A",IF(Table10[[#This Row],[Cummuative %]]&lt;=0.95,"B","C"))</f>
        <v>C</v>
      </c>
    </row>
    <row r="2003" spans="1:12" x14ac:dyDescent="0.3">
      <c r="A2003" t="s">
        <v>907</v>
      </c>
      <c r="B2003" s="2">
        <v>40521.813888888886</v>
      </c>
      <c r="C2003" s="3">
        <v>2.0138888889050577E-2</v>
      </c>
      <c r="E2003" s="4" t="s">
        <v>2065</v>
      </c>
      <c r="F2003">
        <v>38</v>
      </c>
      <c r="H2003" t="s">
        <v>855</v>
      </c>
      <c r="I2003" s="1">
        <v>582.8499999999998</v>
      </c>
      <c r="J2003" s="5">
        <f t="shared" si="32"/>
        <v>8255622.8300000113</v>
      </c>
      <c r="K2003" s="6">
        <f>J2003/Table10[[#Totals],[Product Revenue]]</f>
        <v>0.95554981239559622</v>
      </c>
      <c r="L2003" t="str">
        <f>IF(Table10[[#This Row],[Cummuative %]]&lt;=0.8,"A",IF(Table10[[#This Row],[Cummuative %]]&lt;=0.95,"B","C"))</f>
        <v>C</v>
      </c>
    </row>
    <row r="2004" spans="1:12" x14ac:dyDescent="0.3">
      <c r="A2004" t="s">
        <v>529</v>
      </c>
      <c r="B2004" s="2">
        <v>40521.834027777775</v>
      </c>
      <c r="C2004" s="3">
        <v>0</v>
      </c>
      <c r="E2004" s="4" t="s">
        <v>1317</v>
      </c>
      <c r="F2004">
        <v>38</v>
      </c>
      <c r="H2004" t="s">
        <v>2712</v>
      </c>
      <c r="I2004" s="1">
        <v>582.15</v>
      </c>
      <c r="J2004" s="5">
        <f t="shared" si="32"/>
        <v>8256204.9800000116</v>
      </c>
      <c r="K2004" s="6">
        <f>J2004/Table10[[#Totals],[Product Revenue]]</f>
        <v>0.95561719354111874</v>
      </c>
      <c r="L2004" t="str">
        <f>IF(Table10[[#This Row],[Cummuative %]]&lt;=0.8,"A",IF(Table10[[#This Row],[Cummuative %]]&lt;=0.95,"B","C"))</f>
        <v>C</v>
      </c>
    </row>
    <row r="2005" spans="1:12" x14ac:dyDescent="0.3">
      <c r="A2005" t="s">
        <v>336</v>
      </c>
      <c r="B2005" s="2">
        <v>40521.834027777775</v>
      </c>
      <c r="C2005" s="3">
        <v>0</v>
      </c>
      <c r="E2005" s="4" t="s">
        <v>1606</v>
      </c>
      <c r="F2005">
        <v>38</v>
      </c>
      <c r="H2005" t="s">
        <v>2571</v>
      </c>
      <c r="I2005" s="1">
        <v>581.87000000000012</v>
      </c>
      <c r="J2005" s="5">
        <f t="shared" si="32"/>
        <v>8256786.8500000117</v>
      </c>
      <c r="K2005" s="6">
        <f>J2005/Table10[[#Totals],[Product Revenue]]</f>
        <v>0.95568454227794786</v>
      </c>
      <c r="L2005" t="str">
        <f>IF(Table10[[#This Row],[Cummuative %]]&lt;=0.8,"A",IF(Table10[[#This Row],[Cummuative %]]&lt;=0.95,"B","C"))</f>
        <v>C</v>
      </c>
    </row>
    <row r="2006" spans="1:12" x14ac:dyDescent="0.3">
      <c r="A2006" t="s">
        <v>1360</v>
      </c>
      <c r="B2006" s="2">
        <v>40520.395833333336</v>
      </c>
      <c r="C2006" s="3">
        <v>1.4381944444394321</v>
      </c>
      <c r="E2006" s="4" t="s">
        <v>1727</v>
      </c>
      <c r="F2006">
        <v>38</v>
      </c>
      <c r="H2006" t="s">
        <v>2433</v>
      </c>
      <c r="I2006" s="1">
        <v>581.58999999999969</v>
      </c>
      <c r="J2006" s="5">
        <f t="shared" si="32"/>
        <v>8257368.4400000116</v>
      </c>
      <c r="K2006" s="6">
        <f>J2006/Table10[[#Totals],[Product Revenue]]</f>
        <v>0.9557518586060838</v>
      </c>
      <c r="L2006" t="str">
        <f>IF(Table10[[#This Row],[Cummuative %]]&lt;=0.8,"A",IF(Table10[[#This Row],[Cummuative %]]&lt;=0.95,"B","C"))</f>
        <v>C</v>
      </c>
    </row>
    <row r="2007" spans="1:12" x14ac:dyDescent="0.3">
      <c r="A2007" t="s">
        <v>1895</v>
      </c>
      <c r="B2007" s="2">
        <v>40520.647916666669</v>
      </c>
      <c r="C2007" s="3">
        <v>1.1861111111065838</v>
      </c>
      <c r="E2007" s="4" t="s">
        <v>1673</v>
      </c>
      <c r="F2007">
        <v>38</v>
      </c>
      <c r="H2007" t="s">
        <v>2545</v>
      </c>
      <c r="I2007" s="1">
        <v>581.58000000000027</v>
      </c>
      <c r="J2007" s="5">
        <f t="shared" si="32"/>
        <v>8257950.0200000117</v>
      </c>
      <c r="K2007" s="6">
        <f>J2007/Table10[[#Totals],[Product Revenue]]</f>
        <v>0.95581917377676651</v>
      </c>
      <c r="L2007" t="str">
        <f>IF(Table10[[#This Row],[Cummuative %]]&lt;=0.8,"A",IF(Table10[[#This Row],[Cummuative %]]&lt;=0.95,"B","C"))</f>
        <v>C</v>
      </c>
    </row>
    <row r="2008" spans="1:12" x14ac:dyDescent="0.3">
      <c r="A2008" t="s">
        <v>1363</v>
      </c>
      <c r="B2008" s="2">
        <v>40521.540972222225</v>
      </c>
      <c r="C2008" s="3">
        <v>0.29305555555038154</v>
      </c>
      <c r="E2008" s="4" t="s">
        <v>1394</v>
      </c>
      <c r="F2008">
        <v>38</v>
      </c>
      <c r="H2008" t="s">
        <v>2713</v>
      </c>
      <c r="I2008" s="1">
        <v>581.4</v>
      </c>
      <c r="J2008" s="5">
        <f t="shared" si="32"/>
        <v>8258531.420000012</v>
      </c>
      <c r="K2008" s="6">
        <f>J2008/Table10[[#Totals],[Product Revenue]]</f>
        <v>0.95588646811328926</v>
      </c>
      <c r="L2008" t="str">
        <f>IF(Table10[[#This Row],[Cummuative %]]&lt;=0.8,"A",IF(Table10[[#This Row],[Cummuative %]]&lt;=0.95,"B","C"))</f>
        <v>C</v>
      </c>
    </row>
    <row r="2009" spans="1:12" x14ac:dyDescent="0.3">
      <c r="A2009" t="s">
        <v>1915</v>
      </c>
      <c r="B2009" s="2">
        <v>40520.542361111111</v>
      </c>
      <c r="C2009" s="3">
        <v>1.2916666666642413</v>
      </c>
      <c r="E2009" s="4" t="s">
        <v>1645</v>
      </c>
      <c r="F2009">
        <v>38</v>
      </c>
      <c r="H2009" t="s">
        <v>1577</v>
      </c>
      <c r="I2009" s="1">
        <v>581.25</v>
      </c>
      <c r="J2009" s="5">
        <f t="shared" si="32"/>
        <v>8259112.670000012</v>
      </c>
      <c r="K2009" s="6">
        <f>J2009/Table10[[#Totals],[Product Revenue]]</f>
        <v>0.95595374508801212</v>
      </c>
      <c r="L2009" t="str">
        <f>IF(Table10[[#This Row],[Cummuative %]]&lt;=0.8,"A",IF(Table10[[#This Row],[Cummuative %]]&lt;=0.95,"B","C"))</f>
        <v>C</v>
      </c>
    </row>
    <row r="2010" spans="1:12" x14ac:dyDescent="0.3">
      <c r="A2010" t="s">
        <v>2033</v>
      </c>
      <c r="B2010" s="2">
        <v>40521.511805555558</v>
      </c>
      <c r="C2010" s="3">
        <v>0.32222222221753327</v>
      </c>
      <c r="E2010" s="4" t="s">
        <v>678</v>
      </c>
      <c r="F2010">
        <v>38</v>
      </c>
      <c r="H2010" t="s">
        <v>1128</v>
      </c>
      <c r="I2010" s="1">
        <v>579.14999999999975</v>
      </c>
      <c r="J2010" s="5">
        <f t="shared" si="32"/>
        <v>8259691.8200000124</v>
      </c>
      <c r="K2010" s="6">
        <f>J2010/Table10[[#Totals],[Product Revenue]]</f>
        <v>0.9560207789975359</v>
      </c>
      <c r="L2010" t="str">
        <f>IF(Table10[[#This Row],[Cummuative %]]&lt;=0.8,"A",IF(Table10[[#This Row],[Cummuative %]]&lt;=0.95,"B","C"))</f>
        <v>C</v>
      </c>
    </row>
    <row r="2011" spans="1:12" x14ac:dyDescent="0.3">
      <c r="A2011" t="s">
        <v>2418</v>
      </c>
      <c r="B2011" s="2">
        <v>40521.727083333331</v>
      </c>
      <c r="C2011" s="3">
        <v>0.10694444444379769</v>
      </c>
      <c r="E2011" s="4" t="s">
        <v>454</v>
      </c>
      <c r="F2011">
        <v>38</v>
      </c>
      <c r="H2011" t="s">
        <v>2561</v>
      </c>
      <c r="I2011" s="1">
        <v>576.29999999999984</v>
      </c>
      <c r="J2011" s="5">
        <f t="shared" si="32"/>
        <v>8260268.1200000122</v>
      </c>
      <c r="K2011" s="6">
        <f>J2011/Table10[[#Totals],[Product Revenue]]</f>
        <v>0.95608748303286106</v>
      </c>
      <c r="L2011" t="str">
        <f>IF(Table10[[#This Row],[Cummuative %]]&lt;=0.8,"A",IF(Table10[[#This Row],[Cummuative %]]&lt;=0.95,"B","C"))</f>
        <v>C</v>
      </c>
    </row>
    <row r="2012" spans="1:12" x14ac:dyDescent="0.3">
      <c r="A2012" t="s">
        <v>1908</v>
      </c>
      <c r="B2012" s="2">
        <v>40520.627083333333</v>
      </c>
      <c r="C2012" s="3">
        <v>1.2069444444423425</v>
      </c>
      <c r="E2012" s="4" t="s">
        <v>255</v>
      </c>
      <c r="F2012">
        <v>38</v>
      </c>
      <c r="H2012" t="s">
        <v>2542</v>
      </c>
      <c r="I2012" s="1">
        <v>574.91</v>
      </c>
      <c r="J2012" s="5">
        <f t="shared" si="32"/>
        <v>8260843.0300000124</v>
      </c>
      <c r="K2012" s="6">
        <f>J2012/Table10[[#Totals],[Product Revenue]]</f>
        <v>0.9561540261821736</v>
      </c>
      <c r="L2012" t="str">
        <f>IF(Table10[[#This Row],[Cummuative %]]&lt;=0.8,"A",IF(Table10[[#This Row],[Cummuative %]]&lt;=0.95,"B","C"))</f>
        <v>C</v>
      </c>
    </row>
    <row r="2013" spans="1:12" x14ac:dyDescent="0.3">
      <c r="A2013" t="s">
        <v>2268</v>
      </c>
      <c r="B2013" s="2">
        <v>40521.588888888888</v>
      </c>
      <c r="C2013" s="3">
        <v>0.24513888888759539</v>
      </c>
      <c r="E2013" s="4" t="s">
        <v>593</v>
      </c>
      <c r="F2013">
        <v>38</v>
      </c>
      <c r="H2013" t="s">
        <v>185</v>
      </c>
      <c r="I2013" s="1">
        <v>574.75</v>
      </c>
      <c r="J2013" s="5">
        <f t="shared" si="32"/>
        <v>8261417.7800000124</v>
      </c>
      <c r="K2013" s="6">
        <f>J2013/Table10[[#Totals],[Product Revenue]]</f>
        <v>0.95622055081223289</v>
      </c>
      <c r="L2013" t="str">
        <f>IF(Table10[[#This Row],[Cummuative %]]&lt;=0.8,"A",IF(Table10[[#This Row],[Cummuative %]]&lt;=0.95,"B","C"))</f>
        <v>C</v>
      </c>
    </row>
    <row r="2014" spans="1:12" x14ac:dyDescent="0.3">
      <c r="A2014" t="s">
        <v>1532</v>
      </c>
      <c r="B2014" s="2">
        <v>40521.511805555558</v>
      </c>
      <c r="C2014" s="3">
        <v>0.32222222221753327</v>
      </c>
      <c r="E2014" s="4" t="s">
        <v>2714</v>
      </c>
      <c r="F2014">
        <v>37</v>
      </c>
      <c r="H2014" t="s">
        <v>533</v>
      </c>
      <c r="I2014" s="1">
        <v>574.49999999999977</v>
      </c>
      <c r="J2014" s="5">
        <f t="shared" si="32"/>
        <v>8261992.2800000124</v>
      </c>
      <c r="K2014" s="6">
        <f>J2014/Table10[[#Totals],[Product Revenue]]</f>
        <v>0.95628704650595886</v>
      </c>
      <c r="L2014" t="str">
        <f>IF(Table10[[#This Row],[Cummuative %]]&lt;=0.8,"A",IF(Table10[[#This Row],[Cummuative %]]&lt;=0.95,"B","C"))</f>
        <v>C</v>
      </c>
    </row>
    <row r="2015" spans="1:12" x14ac:dyDescent="0.3">
      <c r="A2015" t="s">
        <v>1081</v>
      </c>
      <c r="B2015" s="2">
        <v>40521.503472222219</v>
      </c>
      <c r="C2015" s="3">
        <v>0.33055555555620231</v>
      </c>
      <c r="E2015" s="4" t="s">
        <v>2715</v>
      </c>
      <c r="F2015">
        <v>37</v>
      </c>
      <c r="H2015" t="s">
        <v>1214</v>
      </c>
      <c r="I2015" s="1">
        <v>574.35</v>
      </c>
      <c r="J2015" s="5">
        <f t="shared" si="32"/>
        <v>8262566.630000012</v>
      </c>
      <c r="K2015" s="6">
        <f>J2015/Table10[[#Totals],[Product Revenue]]</f>
        <v>0.95635352483788494</v>
      </c>
      <c r="L2015" t="str">
        <f>IF(Table10[[#This Row],[Cummuative %]]&lt;=0.8,"A",IF(Table10[[#This Row],[Cummuative %]]&lt;=0.95,"B","C"))</f>
        <v>C</v>
      </c>
    </row>
    <row r="2016" spans="1:12" x14ac:dyDescent="0.3">
      <c r="A2016" t="s">
        <v>2287</v>
      </c>
      <c r="B2016" s="2">
        <v>40520.52847222222</v>
      </c>
      <c r="C2016" s="3">
        <v>1.3055555555547471</v>
      </c>
      <c r="E2016" s="4" t="s">
        <v>2378</v>
      </c>
      <c r="F2016">
        <v>37</v>
      </c>
      <c r="H2016" t="s">
        <v>2716</v>
      </c>
      <c r="I2016" s="1">
        <v>574.30000000000007</v>
      </c>
      <c r="J2016" s="5">
        <f t="shared" si="32"/>
        <v>8263140.9300000118</v>
      </c>
      <c r="K2016" s="6">
        <f>J2016/Table10[[#Totals],[Product Revenue]]</f>
        <v>0.95641999738254435</v>
      </c>
      <c r="L2016" t="str">
        <f>IF(Table10[[#This Row],[Cummuative %]]&lt;=0.8,"A",IF(Table10[[#This Row],[Cummuative %]]&lt;=0.95,"B","C"))</f>
        <v>C</v>
      </c>
    </row>
    <row r="2017" spans="1:12" x14ac:dyDescent="0.3">
      <c r="A2017" t="s">
        <v>2164</v>
      </c>
      <c r="B2017" s="2">
        <v>40520.52847222222</v>
      </c>
      <c r="C2017" s="3">
        <v>1.3055555555547471</v>
      </c>
      <c r="E2017" s="4" t="s">
        <v>2640</v>
      </c>
      <c r="F2017">
        <v>37</v>
      </c>
      <c r="H2017" t="s">
        <v>2211</v>
      </c>
      <c r="I2017" s="1">
        <v>574.19000000000028</v>
      </c>
      <c r="J2017" s="5">
        <f t="shared" si="32"/>
        <v>8263715.1200000122</v>
      </c>
      <c r="K2017" s="6">
        <f>J2017/Table10[[#Totals],[Product Revenue]]</f>
        <v>0.95648645719521719</v>
      </c>
      <c r="L2017" t="str">
        <f>IF(Table10[[#This Row],[Cummuative %]]&lt;=0.8,"A",IF(Table10[[#This Row],[Cummuative %]]&lt;=0.95,"B","C"))</f>
        <v>C</v>
      </c>
    </row>
    <row r="2018" spans="1:12" x14ac:dyDescent="0.3">
      <c r="A2018" t="s">
        <v>2717</v>
      </c>
      <c r="B2018" s="2">
        <v>40468.523611111108</v>
      </c>
      <c r="C2018" s="3">
        <v>53.310416666667152</v>
      </c>
      <c r="E2018" s="4" t="s">
        <v>2693</v>
      </c>
      <c r="F2018">
        <v>37</v>
      </c>
      <c r="H2018" t="s">
        <v>2047</v>
      </c>
      <c r="I2018" s="1">
        <v>573.4</v>
      </c>
      <c r="J2018" s="5">
        <f t="shared" si="32"/>
        <v>8264288.5200000126</v>
      </c>
      <c r="K2018" s="6">
        <f>J2018/Table10[[#Totals],[Product Revenue]]</f>
        <v>0.95655282556907717</v>
      </c>
      <c r="L2018" t="str">
        <f>IF(Table10[[#This Row],[Cummuative %]]&lt;=0.8,"A",IF(Table10[[#This Row],[Cummuative %]]&lt;=0.95,"B","C"))</f>
        <v>C</v>
      </c>
    </row>
    <row r="2019" spans="1:12" x14ac:dyDescent="0.3">
      <c r="A2019" t="s">
        <v>1391</v>
      </c>
      <c r="B2019" s="2">
        <v>40521.807638888888</v>
      </c>
      <c r="C2019" s="3">
        <v>2.6388888887595385E-2</v>
      </c>
      <c r="E2019" s="4" t="s">
        <v>2665</v>
      </c>
      <c r="F2019">
        <v>37</v>
      </c>
      <c r="H2019" t="s">
        <v>1486</v>
      </c>
      <c r="I2019" s="1">
        <v>572.94999999999993</v>
      </c>
      <c r="J2019" s="5">
        <f t="shared" si="32"/>
        <v>8264861.4700000128</v>
      </c>
      <c r="K2019" s="6">
        <f>J2019/Table10[[#Totals],[Product Revenue]]</f>
        <v>0.95661914185753727</v>
      </c>
      <c r="L2019" t="str">
        <f>IF(Table10[[#This Row],[Cummuative %]]&lt;=0.8,"A",IF(Table10[[#This Row],[Cummuative %]]&lt;=0.95,"B","C"))</f>
        <v>C</v>
      </c>
    </row>
    <row r="2020" spans="1:12" x14ac:dyDescent="0.3">
      <c r="A2020" t="s">
        <v>2577</v>
      </c>
      <c r="B2020" s="2">
        <v>40506.631249999999</v>
      </c>
      <c r="C2020" s="3">
        <v>15.202777777776646</v>
      </c>
      <c r="E2020" s="4" t="s">
        <v>2718</v>
      </c>
      <c r="F2020">
        <v>37</v>
      </c>
      <c r="H2020" t="s">
        <v>1024</v>
      </c>
      <c r="I2020" s="1">
        <v>571.80000000000007</v>
      </c>
      <c r="J2020" s="5">
        <f t="shared" si="32"/>
        <v>8265433.2700000126</v>
      </c>
      <c r="K2020" s="6">
        <f>J2020/Table10[[#Totals],[Product Revenue]]</f>
        <v>0.95668532503886461</v>
      </c>
      <c r="L2020" t="str">
        <f>IF(Table10[[#This Row],[Cummuative %]]&lt;=0.8,"A",IF(Table10[[#This Row],[Cummuative %]]&lt;=0.95,"B","C"))</f>
        <v>C</v>
      </c>
    </row>
    <row r="2021" spans="1:12" x14ac:dyDescent="0.3">
      <c r="A2021" t="s">
        <v>2719</v>
      </c>
      <c r="B2021" s="2">
        <v>40517.447916666664</v>
      </c>
      <c r="C2021" s="3">
        <v>4.3861111111109494</v>
      </c>
      <c r="E2021" s="4" t="s">
        <v>2476</v>
      </c>
      <c r="F2021">
        <v>37</v>
      </c>
      <c r="H2021" t="s">
        <v>2720</v>
      </c>
      <c r="I2021" s="1">
        <v>570.15</v>
      </c>
      <c r="J2021" s="5">
        <f t="shared" si="32"/>
        <v>8266003.420000013</v>
      </c>
      <c r="K2021" s="6">
        <f>J2021/Table10[[#Totals],[Product Revenue]]</f>
        <v>0.95675131724039275</v>
      </c>
      <c r="L2021" t="str">
        <f>IF(Table10[[#This Row],[Cummuative %]]&lt;=0.8,"A",IF(Table10[[#This Row],[Cummuative %]]&lt;=0.95,"B","C"))</f>
        <v>C</v>
      </c>
    </row>
    <row r="2022" spans="1:12" x14ac:dyDescent="0.3">
      <c r="A2022" t="s">
        <v>2001</v>
      </c>
      <c r="B2022" s="2">
        <v>40521.398611111108</v>
      </c>
      <c r="C2022" s="3">
        <v>0.43541666666715173</v>
      </c>
      <c r="E2022" s="4" t="s">
        <v>2164</v>
      </c>
      <c r="F2022">
        <v>37</v>
      </c>
      <c r="H2022" t="s">
        <v>2377</v>
      </c>
      <c r="I2022" s="1">
        <v>569.5</v>
      </c>
      <c r="J2022" s="5">
        <f t="shared" si="32"/>
        <v>8266572.920000013</v>
      </c>
      <c r="K2022" s="6">
        <f>J2022/Table10[[#Totals],[Product Revenue]]</f>
        <v>0.95681723420745446</v>
      </c>
      <c r="L2022" t="str">
        <f>IF(Table10[[#This Row],[Cummuative %]]&lt;=0.8,"A",IF(Table10[[#This Row],[Cummuative %]]&lt;=0.95,"B","C"))</f>
        <v>C</v>
      </c>
    </row>
    <row r="2023" spans="1:12" x14ac:dyDescent="0.3">
      <c r="A2023" t="s">
        <v>1346</v>
      </c>
      <c r="B2023" s="2">
        <v>40521.588888888888</v>
      </c>
      <c r="C2023" s="3">
        <v>0.24513888888759539</v>
      </c>
      <c r="E2023" s="4" t="s">
        <v>2624</v>
      </c>
      <c r="F2023">
        <v>37</v>
      </c>
      <c r="H2023" t="s">
        <v>1437</v>
      </c>
      <c r="I2023" s="1">
        <v>568.49999999999989</v>
      </c>
      <c r="J2023" s="5">
        <f t="shared" si="32"/>
        <v>8267141.420000013</v>
      </c>
      <c r="K2023" s="6">
        <f>J2023/Table10[[#Totals],[Product Revenue]]</f>
        <v>0.9568830354291834</v>
      </c>
      <c r="L2023" t="str">
        <f>IF(Table10[[#This Row],[Cummuative %]]&lt;=0.8,"A",IF(Table10[[#This Row],[Cummuative %]]&lt;=0.95,"B","C"))</f>
        <v>C</v>
      </c>
    </row>
    <row r="2024" spans="1:12" x14ac:dyDescent="0.3">
      <c r="A2024" t="s">
        <v>2721</v>
      </c>
      <c r="B2024" s="2">
        <v>40506.56527777778</v>
      </c>
      <c r="C2024" s="3">
        <v>15.268749999995634</v>
      </c>
      <c r="E2024" s="4" t="s">
        <v>2134</v>
      </c>
      <c r="F2024">
        <v>37</v>
      </c>
      <c r="H2024" t="s">
        <v>2539</v>
      </c>
      <c r="I2024" s="1">
        <v>568.18999999999994</v>
      </c>
      <c r="J2024" s="5">
        <f t="shared" si="32"/>
        <v>8267709.6100000134</v>
      </c>
      <c r="K2024" s="6">
        <f>J2024/Table10[[#Totals],[Product Revenue]]</f>
        <v>0.95694880076985911</v>
      </c>
      <c r="L2024" t="str">
        <f>IF(Table10[[#This Row],[Cummuative %]]&lt;=0.8,"A",IF(Table10[[#This Row],[Cummuative %]]&lt;=0.95,"B","C"))</f>
        <v>C</v>
      </c>
    </row>
    <row r="2025" spans="1:12" x14ac:dyDescent="0.3">
      <c r="A2025" t="s">
        <v>2722</v>
      </c>
      <c r="B2025" s="2">
        <v>40507.600694444445</v>
      </c>
      <c r="C2025" s="3">
        <v>14.233333333329938</v>
      </c>
      <c r="E2025" s="4" t="s">
        <v>2290</v>
      </c>
      <c r="F2025">
        <v>37</v>
      </c>
      <c r="H2025" t="s">
        <v>2303</v>
      </c>
      <c r="I2025" s="1">
        <v>567.59999999999991</v>
      </c>
      <c r="J2025" s="5">
        <f t="shared" si="32"/>
        <v>8268277.210000013</v>
      </c>
      <c r="K2025" s="6">
        <f>J2025/Table10[[#Totals],[Product Revenue]]</f>
        <v>0.9570144978207884</v>
      </c>
      <c r="L2025" t="str">
        <f>IF(Table10[[#This Row],[Cummuative %]]&lt;=0.8,"A",IF(Table10[[#This Row],[Cummuative %]]&lt;=0.95,"B","C"))</f>
        <v>C</v>
      </c>
    </row>
    <row r="2026" spans="1:12" x14ac:dyDescent="0.3">
      <c r="A2026" t="s">
        <v>2723</v>
      </c>
      <c r="B2026" s="2">
        <v>40508.650694444441</v>
      </c>
      <c r="C2026" s="3">
        <v>13.183333333334303</v>
      </c>
      <c r="E2026" s="4" t="s">
        <v>1529</v>
      </c>
      <c r="F2026">
        <v>37</v>
      </c>
      <c r="H2026" t="s">
        <v>176</v>
      </c>
      <c r="I2026" s="1">
        <v>567</v>
      </c>
      <c r="J2026" s="5">
        <f t="shared" si="32"/>
        <v>8268844.210000013</v>
      </c>
      <c r="K2026" s="6">
        <f>J2026/Table10[[#Totals],[Product Revenue]]</f>
        <v>0.95708012542451804</v>
      </c>
      <c r="L2026" t="str">
        <f>IF(Table10[[#This Row],[Cummuative %]]&lt;=0.8,"A",IF(Table10[[#This Row],[Cummuative %]]&lt;=0.95,"B","C"))</f>
        <v>C</v>
      </c>
    </row>
    <row r="2027" spans="1:12" x14ac:dyDescent="0.3">
      <c r="A2027" t="s">
        <v>2724</v>
      </c>
      <c r="B2027" s="2">
        <v>40521.511805555558</v>
      </c>
      <c r="C2027" s="3">
        <v>0.32222222221753327</v>
      </c>
      <c r="E2027" s="4" t="s">
        <v>1285</v>
      </c>
      <c r="F2027">
        <v>37</v>
      </c>
      <c r="H2027" t="s">
        <v>2605</v>
      </c>
      <c r="I2027" s="1">
        <v>566.22</v>
      </c>
      <c r="J2027" s="5">
        <f t="shared" si="32"/>
        <v>8269410.4300000127</v>
      </c>
      <c r="K2027" s="6">
        <f>J2027/Table10[[#Totals],[Product Revenue]]</f>
        <v>0.95714566274688795</v>
      </c>
      <c r="L2027" t="str">
        <f>IF(Table10[[#This Row],[Cummuative %]]&lt;=0.8,"A",IF(Table10[[#This Row],[Cummuative %]]&lt;=0.95,"B","C"))</f>
        <v>C</v>
      </c>
    </row>
    <row r="2028" spans="1:12" x14ac:dyDescent="0.3">
      <c r="A2028" t="s">
        <v>2725</v>
      </c>
      <c r="B2028" s="2">
        <v>40517.570833333331</v>
      </c>
      <c r="C2028" s="3">
        <v>4.2631944444437977</v>
      </c>
      <c r="E2028" s="4" t="s">
        <v>1396</v>
      </c>
      <c r="F2028">
        <v>37</v>
      </c>
      <c r="H2028" t="s">
        <v>749</v>
      </c>
      <c r="I2028" s="1">
        <v>566.1</v>
      </c>
      <c r="J2028" s="5">
        <f t="shared" si="32"/>
        <v>8269976.5300000124</v>
      </c>
      <c r="K2028" s="6">
        <f>J2028/Table10[[#Totals],[Product Revenue]]</f>
        <v>0.95721118617981793</v>
      </c>
      <c r="L2028" t="str">
        <f>IF(Table10[[#This Row],[Cummuative %]]&lt;=0.8,"A",IF(Table10[[#This Row],[Cummuative %]]&lt;=0.95,"B","C"))</f>
        <v>C</v>
      </c>
    </row>
    <row r="2029" spans="1:12" x14ac:dyDescent="0.3">
      <c r="A2029" t="s">
        <v>1620</v>
      </c>
      <c r="B2029" s="2">
        <v>40521.621527777781</v>
      </c>
      <c r="C2029" s="3">
        <v>0.21249999999417923</v>
      </c>
      <c r="E2029" s="4" t="s">
        <v>1214</v>
      </c>
      <c r="F2029">
        <v>37</v>
      </c>
      <c r="H2029" t="s">
        <v>1255</v>
      </c>
      <c r="I2029" s="1">
        <v>564.5</v>
      </c>
      <c r="J2029" s="5">
        <f t="shared" si="32"/>
        <v>8270541.0300000124</v>
      </c>
      <c r="K2029" s="6">
        <f>J2029/Table10[[#Totals],[Product Revenue]]</f>
        <v>0.95727652442021538</v>
      </c>
      <c r="L2029" t="str">
        <f>IF(Table10[[#This Row],[Cummuative %]]&lt;=0.8,"A",IF(Table10[[#This Row],[Cummuative %]]&lt;=0.95,"B","C"))</f>
        <v>C</v>
      </c>
    </row>
    <row r="2030" spans="1:12" x14ac:dyDescent="0.3">
      <c r="A2030" t="s">
        <v>2260</v>
      </c>
      <c r="B2030" s="2">
        <v>40521.53402777778</v>
      </c>
      <c r="C2030" s="3">
        <v>0.29999999999563443</v>
      </c>
      <c r="E2030" s="4" t="s">
        <v>1654</v>
      </c>
      <c r="F2030">
        <v>37</v>
      </c>
      <c r="H2030" t="s">
        <v>2694</v>
      </c>
      <c r="I2030" s="1">
        <v>564.11999999999989</v>
      </c>
      <c r="J2030" s="5">
        <f t="shared" si="32"/>
        <v>8271105.1500000125</v>
      </c>
      <c r="K2030" s="6">
        <f>J2030/Table10[[#Totals],[Product Revenue]]</f>
        <v>0.95734181867738632</v>
      </c>
      <c r="L2030" t="str">
        <f>IF(Table10[[#This Row],[Cummuative %]]&lt;=0.8,"A",IF(Table10[[#This Row],[Cummuative %]]&lt;=0.95,"B","C"))</f>
        <v>C</v>
      </c>
    </row>
    <row r="2031" spans="1:12" x14ac:dyDescent="0.3">
      <c r="A2031" t="s">
        <v>2726</v>
      </c>
      <c r="B2031" s="2">
        <v>40358.636805555558</v>
      </c>
      <c r="C2031" s="3">
        <v>163.19722222221753</v>
      </c>
      <c r="E2031" s="4" t="s">
        <v>1463</v>
      </c>
      <c r="F2031">
        <v>37</v>
      </c>
      <c r="H2031" t="s">
        <v>2727</v>
      </c>
      <c r="I2031" s="1">
        <v>563.45000000000005</v>
      </c>
      <c r="J2031" s="5">
        <f t="shared" si="32"/>
        <v>8271668.6000000127</v>
      </c>
      <c r="K2031" s="6">
        <f>J2031/Table10[[#Totals],[Product Revenue]]</f>
        <v>0.95740703538518435</v>
      </c>
      <c r="L2031" t="str">
        <f>IF(Table10[[#This Row],[Cummuative %]]&lt;=0.8,"A",IF(Table10[[#This Row],[Cummuative %]]&lt;=0.95,"B","C"))</f>
        <v>C</v>
      </c>
    </row>
    <row r="2032" spans="1:12" x14ac:dyDescent="0.3">
      <c r="A2032" t="s">
        <v>244</v>
      </c>
      <c r="B2032" s="2">
        <v>40519.561805555553</v>
      </c>
      <c r="C2032" s="3">
        <v>2.2722222222218988</v>
      </c>
      <c r="E2032" s="4" t="s">
        <v>222</v>
      </c>
      <c r="F2032">
        <v>37</v>
      </c>
      <c r="H2032" t="s">
        <v>773</v>
      </c>
      <c r="I2032" s="1">
        <v>563.19000000000028</v>
      </c>
      <c r="J2032" s="5">
        <f t="shared" si="32"/>
        <v>8272231.7900000131</v>
      </c>
      <c r="K2032" s="6">
        <f>J2032/Table10[[#Totals],[Product Revenue]]</f>
        <v>0.95747222199919579</v>
      </c>
      <c r="L2032" t="str">
        <f>IF(Table10[[#This Row],[Cummuative %]]&lt;=0.8,"A",IF(Table10[[#This Row],[Cummuative %]]&lt;=0.95,"B","C"))</f>
        <v>C</v>
      </c>
    </row>
    <row r="2033" spans="1:12" x14ac:dyDescent="0.3">
      <c r="A2033" t="s">
        <v>262</v>
      </c>
      <c r="B2033" s="2">
        <v>40519.561805555553</v>
      </c>
      <c r="C2033" s="3">
        <v>2.2722222222218988</v>
      </c>
      <c r="E2033" s="4" t="s">
        <v>218</v>
      </c>
      <c r="F2033">
        <v>37</v>
      </c>
      <c r="H2033" t="s">
        <v>2328</v>
      </c>
      <c r="I2033" s="1">
        <v>562.64999999999986</v>
      </c>
      <c r="J2033" s="5">
        <f t="shared" si="32"/>
        <v>8272794.4400000134</v>
      </c>
      <c r="K2033" s="6">
        <f>J2033/Table10[[#Totals],[Product Revenue]]</f>
        <v>0.95753734611072749</v>
      </c>
      <c r="L2033" t="str">
        <f>IF(Table10[[#This Row],[Cummuative %]]&lt;=0.8,"A",IF(Table10[[#This Row],[Cummuative %]]&lt;=0.95,"B","C"))</f>
        <v>C</v>
      </c>
    </row>
    <row r="2034" spans="1:12" x14ac:dyDescent="0.3">
      <c r="A2034" t="s">
        <v>280</v>
      </c>
      <c r="B2034" s="2">
        <v>40521.56527777778</v>
      </c>
      <c r="C2034" s="3">
        <v>0.26874999999563443</v>
      </c>
      <c r="E2034" s="4" t="s">
        <v>629</v>
      </c>
      <c r="F2034">
        <v>37</v>
      </c>
      <c r="H2034" t="s">
        <v>1404</v>
      </c>
      <c r="I2034" s="1">
        <v>562.44999999999993</v>
      </c>
      <c r="J2034" s="5">
        <f t="shared" si="32"/>
        <v>8273356.8900000136</v>
      </c>
      <c r="K2034" s="6">
        <f>J2034/Table10[[#Totals],[Product Revenue]]</f>
        <v>0.95760244707319264</v>
      </c>
      <c r="L2034" t="str">
        <f>IF(Table10[[#This Row],[Cummuative %]]&lt;=0.8,"A",IF(Table10[[#This Row],[Cummuative %]]&lt;=0.95,"B","C"))</f>
        <v>C</v>
      </c>
    </row>
    <row r="2035" spans="1:12" x14ac:dyDescent="0.3">
      <c r="A2035" t="s">
        <v>2728</v>
      </c>
      <c r="B2035" s="2">
        <v>40508.589583333334</v>
      </c>
      <c r="C2035" s="3">
        <v>13.244444444440887</v>
      </c>
      <c r="E2035" s="4" t="s">
        <v>2729</v>
      </c>
      <c r="F2035">
        <v>36</v>
      </c>
      <c r="H2035" t="s">
        <v>2552</v>
      </c>
      <c r="I2035" s="1">
        <v>561.90000000000032</v>
      </c>
      <c r="J2035" s="5">
        <f t="shared" si="32"/>
        <v>8273918.790000014</v>
      </c>
      <c r="K2035" s="6">
        <f>J2035/Table10[[#Totals],[Product Revenue]]</f>
        <v>0.9576674843757248</v>
      </c>
      <c r="L2035" t="str">
        <f>IF(Table10[[#This Row],[Cummuative %]]&lt;=0.8,"A",IF(Table10[[#This Row],[Cummuative %]]&lt;=0.95,"B","C"))</f>
        <v>C</v>
      </c>
    </row>
    <row r="2036" spans="1:12" x14ac:dyDescent="0.3">
      <c r="A2036" t="s">
        <v>2730</v>
      </c>
      <c r="B2036" s="2">
        <v>40508.589583333334</v>
      </c>
      <c r="C2036" s="3">
        <v>13.244444444440887</v>
      </c>
      <c r="E2036" s="4" t="s">
        <v>2731</v>
      </c>
      <c r="F2036">
        <v>36</v>
      </c>
      <c r="H2036" t="s">
        <v>2732</v>
      </c>
      <c r="I2036" s="1">
        <v>561.79999999999995</v>
      </c>
      <c r="J2036" s="5">
        <f t="shared" si="32"/>
        <v>8274480.5900000138</v>
      </c>
      <c r="K2036" s="6">
        <f>J2036/Table10[[#Totals],[Product Revenue]]</f>
        <v>0.95773251010372351</v>
      </c>
      <c r="L2036" t="str">
        <f>IF(Table10[[#This Row],[Cummuative %]]&lt;=0.8,"A",IF(Table10[[#This Row],[Cummuative %]]&lt;=0.95,"B","C"))</f>
        <v>C</v>
      </c>
    </row>
    <row r="2037" spans="1:12" x14ac:dyDescent="0.3">
      <c r="A2037" t="s">
        <v>2733</v>
      </c>
      <c r="B2037" s="2">
        <v>40506.490972222222</v>
      </c>
      <c r="C2037" s="3">
        <v>15.343055555553292</v>
      </c>
      <c r="E2037" s="4" t="s">
        <v>2734</v>
      </c>
      <c r="F2037">
        <v>36</v>
      </c>
      <c r="H2037" t="s">
        <v>2624</v>
      </c>
      <c r="I2037" s="1">
        <v>561</v>
      </c>
      <c r="J2037" s="5">
        <f t="shared" si="32"/>
        <v>8275041.5900000138</v>
      </c>
      <c r="K2037" s="6">
        <f>J2037/Table10[[#Totals],[Product Revenue]]</f>
        <v>0.9577974432354559</v>
      </c>
      <c r="L2037" t="str">
        <f>IF(Table10[[#This Row],[Cummuative %]]&lt;=0.8,"A",IF(Table10[[#This Row],[Cummuative %]]&lt;=0.95,"B","C"))</f>
        <v>C</v>
      </c>
    </row>
    <row r="2038" spans="1:12" x14ac:dyDescent="0.3">
      <c r="A2038" t="s">
        <v>2735</v>
      </c>
      <c r="B2038" s="2">
        <v>40485.513888888891</v>
      </c>
      <c r="C2038" s="3">
        <v>36.320138888884685</v>
      </c>
      <c r="E2038" s="4" t="s">
        <v>2432</v>
      </c>
      <c r="F2038">
        <v>36</v>
      </c>
      <c r="H2038" t="s">
        <v>2683</v>
      </c>
      <c r="I2038" s="1">
        <v>559.57999999999993</v>
      </c>
      <c r="J2038" s="5">
        <f t="shared" si="32"/>
        <v>8275601.1700000139</v>
      </c>
      <c r="K2038" s="6">
        <f>J2038/Table10[[#Totals],[Product Revenue]]</f>
        <v>0.95786221200881572</v>
      </c>
      <c r="L2038" t="str">
        <f>IF(Table10[[#This Row],[Cummuative %]]&lt;=0.8,"A",IF(Table10[[#This Row],[Cummuative %]]&lt;=0.95,"B","C"))</f>
        <v>C</v>
      </c>
    </row>
    <row r="2039" spans="1:12" x14ac:dyDescent="0.3">
      <c r="A2039" t="s">
        <v>2736</v>
      </c>
      <c r="B2039" s="2">
        <v>40504.525000000001</v>
      </c>
      <c r="C2039" s="3">
        <v>17.309027777773736</v>
      </c>
      <c r="E2039" s="4" t="s">
        <v>2642</v>
      </c>
      <c r="F2039">
        <v>36</v>
      </c>
      <c r="H2039" t="s">
        <v>2147</v>
      </c>
      <c r="I2039" s="1">
        <v>558.75</v>
      </c>
      <c r="J2039" s="5">
        <f t="shared" si="32"/>
        <v>8276159.9200000139</v>
      </c>
      <c r="K2039" s="6">
        <f>J2039/Table10[[#Totals],[Product Revenue]]</f>
        <v>0.95792688471354925</v>
      </c>
      <c r="L2039" t="str">
        <f>IF(Table10[[#This Row],[Cummuative %]]&lt;=0.8,"A",IF(Table10[[#This Row],[Cummuative %]]&lt;=0.95,"B","C"))</f>
        <v>C</v>
      </c>
    </row>
    <row r="2040" spans="1:12" x14ac:dyDescent="0.3">
      <c r="A2040" t="s">
        <v>2737</v>
      </c>
      <c r="B2040" s="2">
        <v>40505.542361111111</v>
      </c>
      <c r="C2040" s="3">
        <v>16.291666666664241</v>
      </c>
      <c r="E2040" s="4" t="s">
        <v>2368</v>
      </c>
      <c r="F2040">
        <v>36</v>
      </c>
      <c r="H2040" t="s">
        <v>1727</v>
      </c>
      <c r="I2040" s="1">
        <v>558.36000000000013</v>
      </c>
      <c r="J2040" s="5">
        <f t="shared" si="32"/>
        <v>8276718.2800000142</v>
      </c>
      <c r="K2040" s="6">
        <f>J2040/Table10[[#Totals],[Product Revenue]]</f>
        <v>0.95799151227760304</v>
      </c>
      <c r="L2040" t="str">
        <f>IF(Table10[[#This Row],[Cummuative %]]&lt;=0.8,"A",IF(Table10[[#This Row],[Cummuative %]]&lt;=0.95,"B","C"))</f>
        <v>C</v>
      </c>
    </row>
    <row r="2041" spans="1:12" x14ac:dyDescent="0.3">
      <c r="A2041" t="s">
        <v>2738</v>
      </c>
      <c r="B2041" s="2">
        <v>40506.490972222222</v>
      </c>
      <c r="C2041" s="3">
        <v>15.343055555553292</v>
      </c>
      <c r="E2041" s="4" t="s">
        <v>2739</v>
      </c>
      <c r="F2041">
        <v>36</v>
      </c>
      <c r="H2041" t="s">
        <v>2676</v>
      </c>
      <c r="I2041" s="1">
        <v>557.99999999999977</v>
      </c>
      <c r="J2041" s="5">
        <f t="shared" si="32"/>
        <v>8277276.2800000142</v>
      </c>
      <c r="K2041" s="6">
        <f>J2041/Table10[[#Totals],[Product Revenue]]</f>
        <v>0.95805609817333692</v>
      </c>
      <c r="L2041" t="str">
        <f>IF(Table10[[#This Row],[Cummuative %]]&lt;=0.8,"A",IF(Table10[[#This Row],[Cummuative %]]&lt;=0.95,"B","C"))</f>
        <v>C</v>
      </c>
    </row>
    <row r="2042" spans="1:12" x14ac:dyDescent="0.3">
      <c r="A2042" t="s">
        <v>2740</v>
      </c>
      <c r="B2042" s="2">
        <v>40504.525000000001</v>
      </c>
      <c r="C2042" s="3">
        <v>17.309027777773736</v>
      </c>
      <c r="E2042" s="4" t="s">
        <v>1347</v>
      </c>
      <c r="F2042">
        <v>36</v>
      </c>
      <c r="H2042" t="s">
        <v>1544</v>
      </c>
      <c r="I2042" s="1">
        <v>557.70000000000005</v>
      </c>
      <c r="J2042" s="5">
        <f t="shared" si="32"/>
        <v>8277833.9800000144</v>
      </c>
      <c r="K2042" s="6">
        <f>J2042/Table10[[#Totals],[Product Revenue]]</f>
        <v>0.95812064934547103</v>
      </c>
      <c r="L2042" t="str">
        <f>IF(Table10[[#This Row],[Cummuative %]]&lt;=0.8,"A",IF(Table10[[#This Row],[Cummuative %]]&lt;=0.95,"B","C"))</f>
        <v>C</v>
      </c>
    </row>
    <row r="2043" spans="1:12" x14ac:dyDescent="0.3">
      <c r="A2043" t="s">
        <v>2741</v>
      </c>
      <c r="B2043" s="2">
        <v>40513.620833333334</v>
      </c>
      <c r="C2043" s="3">
        <v>8.2131944444408873</v>
      </c>
      <c r="E2043" s="4" t="s">
        <v>2742</v>
      </c>
      <c r="F2043">
        <v>36</v>
      </c>
      <c r="H2043" t="s">
        <v>2496</v>
      </c>
      <c r="I2043" s="1">
        <v>557.5</v>
      </c>
      <c r="J2043" s="5">
        <f t="shared" si="32"/>
        <v>8278391.4800000144</v>
      </c>
      <c r="K2043" s="6">
        <f>J2043/Table10[[#Totals],[Product Revenue]]</f>
        <v>0.95818517736853848</v>
      </c>
      <c r="L2043" t="str">
        <f>IF(Table10[[#This Row],[Cummuative %]]&lt;=0.8,"A",IF(Table10[[#This Row],[Cummuative %]]&lt;=0.95,"B","C"))</f>
        <v>C</v>
      </c>
    </row>
    <row r="2044" spans="1:12" x14ac:dyDescent="0.3">
      <c r="A2044" t="s">
        <v>2743</v>
      </c>
      <c r="B2044" s="2">
        <v>40503.460416666669</v>
      </c>
      <c r="C2044" s="3">
        <v>18.373611111106584</v>
      </c>
      <c r="E2044" s="4" t="s">
        <v>2660</v>
      </c>
      <c r="F2044">
        <v>36</v>
      </c>
      <c r="H2044" t="s">
        <v>2115</v>
      </c>
      <c r="I2044" s="1">
        <v>556.65000000000009</v>
      </c>
      <c r="J2044" s="5">
        <f t="shared" si="32"/>
        <v>8278948.1300000148</v>
      </c>
      <c r="K2044" s="6">
        <f>J2044/Table10[[#Totals],[Product Revenue]]</f>
        <v>0.95824960700807305</v>
      </c>
      <c r="L2044" t="str">
        <f>IF(Table10[[#This Row],[Cummuative %]]&lt;=0.8,"A",IF(Table10[[#This Row],[Cummuative %]]&lt;=0.95,"B","C"))</f>
        <v>C</v>
      </c>
    </row>
    <row r="2045" spans="1:12" x14ac:dyDescent="0.3">
      <c r="A2045" t="s">
        <v>2744</v>
      </c>
      <c r="B2045" s="2">
        <v>40504.525000000001</v>
      </c>
      <c r="C2045" s="3">
        <v>17.309027777773736</v>
      </c>
      <c r="E2045" s="4" t="s">
        <v>2745</v>
      </c>
      <c r="F2045">
        <v>36</v>
      </c>
      <c r="H2045" t="s">
        <v>473</v>
      </c>
      <c r="I2045" s="1">
        <v>556.47</v>
      </c>
      <c r="J2045" s="5">
        <f t="shared" si="32"/>
        <v>8279504.6000000145</v>
      </c>
      <c r="K2045" s="6">
        <f>J2045/Table10[[#Totals],[Product Revenue]]</f>
        <v>0.95831401581344766</v>
      </c>
      <c r="L2045" t="str">
        <f>IF(Table10[[#This Row],[Cummuative %]]&lt;=0.8,"A",IF(Table10[[#This Row],[Cummuative %]]&lt;=0.95,"B","C"))</f>
        <v>C</v>
      </c>
    </row>
    <row r="2046" spans="1:12" x14ac:dyDescent="0.3">
      <c r="A2046" t="s">
        <v>2746</v>
      </c>
      <c r="B2046" s="2">
        <v>40503.520138888889</v>
      </c>
      <c r="C2046" s="3">
        <v>18.31388888888614</v>
      </c>
      <c r="E2046" s="4" t="s">
        <v>2747</v>
      </c>
      <c r="F2046">
        <v>36</v>
      </c>
      <c r="H2046" t="s">
        <v>2503</v>
      </c>
      <c r="I2046" s="1">
        <v>556.39</v>
      </c>
      <c r="J2046" s="5">
        <f t="shared" si="32"/>
        <v>8280060.9900000142</v>
      </c>
      <c r="K2046" s="6">
        <f>J2046/Table10[[#Totals],[Product Revenue]]</f>
        <v>0.95837841535919566</v>
      </c>
      <c r="L2046" t="str">
        <f>IF(Table10[[#This Row],[Cummuative %]]&lt;=0.8,"A",IF(Table10[[#This Row],[Cummuative %]]&lt;=0.95,"B","C"))</f>
        <v>C</v>
      </c>
    </row>
    <row r="2047" spans="1:12" x14ac:dyDescent="0.3">
      <c r="A2047" t="s">
        <v>2748</v>
      </c>
      <c r="B2047" s="2">
        <v>40503.520138888889</v>
      </c>
      <c r="C2047" s="3">
        <v>18.31388888888614</v>
      </c>
      <c r="E2047" s="4" t="s">
        <v>2749</v>
      </c>
      <c r="F2047">
        <v>36</v>
      </c>
      <c r="H2047" t="s">
        <v>2564</v>
      </c>
      <c r="I2047" s="1">
        <v>556.13999999999987</v>
      </c>
      <c r="J2047" s="5">
        <f t="shared" si="32"/>
        <v>8280617.1300000139</v>
      </c>
      <c r="K2047" s="6">
        <f>J2047/Table10[[#Totals],[Product Revenue]]</f>
        <v>0.95844278596861032</v>
      </c>
      <c r="L2047" t="str">
        <f>IF(Table10[[#This Row],[Cummuative %]]&lt;=0.8,"A",IF(Table10[[#This Row],[Cummuative %]]&lt;=0.95,"B","C"))</f>
        <v>C</v>
      </c>
    </row>
    <row r="2048" spans="1:12" x14ac:dyDescent="0.3">
      <c r="A2048" t="s">
        <v>2750</v>
      </c>
      <c r="B2048" s="2">
        <v>40498.698611111111</v>
      </c>
      <c r="C2048" s="3">
        <v>23.135416666664241</v>
      </c>
      <c r="E2048" s="4" t="s">
        <v>2509</v>
      </c>
      <c r="F2048">
        <v>36</v>
      </c>
      <c r="H2048" t="s">
        <v>369</v>
      </c>
      <c r="I2048" s="1">
        <v>555.90000000000009</v>
      </c>
      <c r="J2048" s="5">
        <f t="shared" si="32"/>
        <v>8281173.0300000142</v>
      </c>
      <c r="K2048" s="6">
        <f>J2048/Table10[[#Totals],[Product Revenue]]</f>
        <v>0.95850712879914524</v>
      </c>
      <c r="L2048" t="str">
        <f>IF(Table10[[#This Row],[Cummuative %]]&lt;=0.8,"A",IF(Table10[[#This Row],[Cummuative %]]&lt;=0.95,"B","C"))</f>
        <v>C</v>
      </c>
    </row>
    <row r="2049" spans="1:12" x14ac:dyDescent="0.3">
      <c r="A2049" t="s">
        <v>2751</v>
      </c>
      <c r="B2049" s="2">
        <v>40505.517361111109</v>
      </c>
      <c r="C2049" s="3">
        <v>16.316666666665697</v>
      </c>
      <c r="E2049" s="4" t="s">
        <v>1569</v>
      </c>
      <c r="F2049">
        <v>36</v>
      </c>
      <c r="H2049" t="s">
        <v>2619</v>
      </c>
      <c r="I2049" s="1">
        <v>554.39999999999975</v>
      </c>
      <c r="J2049" s="5">
        <f t="shared" si="32"/>
        <v>8281727.4300000146</v>
      </c>
      <c r="K2049" s="6">
        <f>J2049/Table10[[#Totals],[Product Revenue]]</f>
        <v>0.95857129801168095</v>
      </c>
      <c r="L2049" t="str">
        <f>IF(Table10[[#This Row],[Cummuative %]]&lt;=0.8,"A",IF(Table10[[#This Row],[Cummuative %]]&lt;=0.95,"B","C"))</f>
        <v>C</v>
      </c>
    </row>
    <row r="2050" spans="1:12" x14ac:dyDescent="0.3">
      <c r="A2050" t="s">
        <v>2752</v>
      </c>
      <c r="B2050" s="2">
        <v>40476.696527777778</v>
      </c>
      <c r="C2050" s="3">
        <v>45.13749999999709</v>
      </c>
      <c r="E2050" s="4" t="s">
        <v>1291</v>
      </c>
      <c r="F2050">
        <v>36</v>
      </c>
      <c r="H2050" t="s">
        <v>1561</v>
      </c>
      <c r="I2050" s="1">
        <v>551.7000000000005</v>
      </c>
      <c r="J2050" s="5">
        <f t="shared" si="32"/>
        <v>8282279.1300000148</v>
      </c>
      <c r="K2050" s="6">
        <f>J2050/Table10[[#Totals],[Product Revenue]]</f>
        <v>0.95863515471181782</v>
      </c>
      <c r="L2050" t="str">
        <f>IF(Table10[[#This Row],[Cummuative %]]&lt;=0.8,"A",IF(Table10[[#This Row],[Cummuative %]]&lt;=0.95,"B","C"))</f>
        <v>C</v>
      </c>
    </row>
    <row r="2051" spans="1:12" x14ac:dyDescent="0.3">
      <c r="A2051" t="s">
        <v>2753</v>
      </c>
      <c r="B2051" s="2">
        <v>40498.698611111111</v>
      </c>
      <c r="C2051" s="3">
        <v>23.135416666664241</v>
      </c>
      <c r="E2051" s="4" t="s">
        <v>1114</v>
      </c>
      <c r="F2051">
        <v>36</v>
      </c>
      <c r="H2051" t="s">
        <v>2557</v>
      </c>
      <c r="I2051" s="1">
        <v>551.64999999999986</v>
      </c>
      <c r="J2051" s="5">
        <f t="shared" si="32"/>
        <v>8282830.7800000152</v>
      </c>
      <c r="K2051" s="6">
        <f>J2051/Table10[[#Totals],[Product Revenue]]</f>
        <v>0.95869900562468813</v>
      </c>
      <c r="L2051" t="str">
        <f>IF(Table10[[#This Row],[Cummuative %]]&lt;=0.8,"A",IF(Table10[[#This Row],[Cummuative %]]&lt;=0.95,"B","C"))</f>
        <v>C</v>
      </c>
    </row>
    <row r="2052" spans="1:12" x14ac:dyDescent="0.3">
      <c r="A2052" t="s">
        <v>2754</v>
      </c>
      <c r="B2052" s="2">
        <v>40500.51458333333</v>
      </c>
      <c r="C2052" s="3">
        <v>21.319444444445253</v>
      </c>
      <c r="E2052" s="4" t="s">
        <v>1181</v>
      </c>
      <c r="F2052">
        <v>36</v>
      </c>
      <c r="H2052" t="s">
        <v>2473</v>
      </c>
      <c r="I2052" s="1">
        <v>550.98</v>
      </c>
      <c r="J2052" s="5">
        <f t="shared" si="32"/>
        <v>8283381.7600000156</v>
      </c>
      <c r="K2052" s="6">
        <f>J2052/Table10[[#Totals],[Product Revenue]]</f>
        <v>0.9587627789881854</v>
      </c>
      <c r="L2052" t="str">
        <f>IF(Table10[[#This Row],[Cummuative %]]&lt;=0.8,"A",IF(Table10[[#This Row],[Cummuative %]]&lt;=0.95,"B","C"))</f>
        <v>C</v>
      </c>
    </row>
    <row r="2053" spans="1:12" x14ac:dyDescent="0.3">
      <c r="A2053" t="s">
        <v>2755</v>
      </c>
      <c r="B2053" s="2">
        <v>40476.696527777778</v>
      </c>
      <c r="C2053" s="3">
        <v>45.13749999999709</v>
      </c>
      <c r="E2053" s="4" t="s">
        <v>1499</v>
      </c>
      <c r="F2053">
        <v>36</v>
      </c>
      <c r="H2053" t="s">
        <v>2756</v>
      </c>
      <c r="I2053" s="1">
        <v>550.74000000000012</v>
      </c>
      <c r="J2053" s="5">
        <f t="shared" si="32"/>
        <v>8283932.5000000158</v>
      </c>
      <c r="K2053" s="6">
        <f>J2053/Table10[[#Totals],[Product Revenue]]</f>
        <v>0.95882652457280282</v>
      </c>
      <c r="L2053" t="str">
        <f>IF(Table10[[#This Row],[Cummuative %]]&lt;=0.8,"A",IF(Table10[[#This Row],[Cummuative %]]&lt;=0.95,"B","C"))</f>
        <v>C</v>
      </c>
    </row>
    <row r="2054" spans="1:12" x14ac:dyDescent="0.3">
      <c r="A2054" t="s">
        <v>2757</v>
      </c>
      <c r="B2054" s="2">
        <v>40498.698611111111</v>
      </c>
      <c r="C2054" s="3">
        <v>23.135416666664241</v>
      </c>
      <c r="E2054" s="4" t="s">
        <v>1397</v>
      </c>
      <c r="F2054">
        <v>36</v>
      </c>
      <c r="H2054" t="s">
        <v>2313</v>
      </c>
      <c r="I2054" s="1">
        <v>550.22000000000014</v>
      </c>
      <c r="J2054" s="5">
        <f t="shared" si="32"/>
        <v>8284482.7200000156</v>
      </c>
      <c r="K2054" s="6">
        <f>J2054/Table10[[#Totals],[Product Revenue]]</f>
        <v>0.95889020996984708</v>
      </c>
      <c r="L2054" t="str">
        <f>IF(Table10[[#This Row],[Cummuative %]]&lt;=0.8,"A",IF(Table10[[#This Row],[Cummuative %]]&lt;=0.95,"B","C"))</f>
        <v>C</v>
      </c>
    </row>
    <row r="2055" spans="1:12" x14ac:dyDescent="0.3">
      <c r="A2055" t="s">
        <v>2758</v>
      </c>
      <c r="B2055" s="2">
        <v>40498.698611111111</v>
      </c>
      <c r="C2055" s="3">
        <v>23.135416666664241</v>
      </c>
      <c r="E2055" s="4" t="s">
        <v>1209</v>
      </c>
      <c r="F2055">
        <v>36</v>
      </c>
      <c r="H2055" t="s">
        <v>2055</v>
      </c>
      <c r="I2055" s="1">
        <v>549.44999999999936</v>
      </c>
      <c r="J2055" s="5">
        <f t="shared" si="32"/>
        <v>8285032.1700000158</v>
      </c>
      <c r="K2055" s="6">
        <f>J2055/Table10[[#Totals],[Product Revenue]]</f>
        <v>0.9589538062429851</v>
      </c>
      <c r="L2055" t="str">
        <f>IF(Table10[[#This Row],[Cummuative %]]&lt;=0.8,"A",IF(Table10[[#This Row],[Cummuative %]]&lt;=0.95,"B","C"))</f>
        <v>C</v>
      </c>
    </row>
    <row r="2056" spans="1:12" x14ac:dyDescent="0.3">
      <c r="A2056" t="s">
        <v>2759</v>
      </c>
      <c r="B2056" s="2">
        <v>40494.479861111111</v>
      </c>
      <c r="C2056" s="3">
        <v>27.354166666664241</v>
      </c>
      <c r="E2056" s="4" t="s">
        <v>979</v>
      </c>
      <c r="F2056">
        <v>36</v>
      </c>
      <c r="H2056" t="s">
        <v>2760</v>
      </c>
      <c r="I2056" s="1">
        <v>546.59999999999991</v>
      </c>
      <c r="J2056" s="5">
        <f t="shared" ref="J2056:J2119" si="33">J2055+I2056</f>
        <v>8285578.7700000154</v>
      </c>
      <c r="K2056" s="6">
        <f>J2056/Table10[[#Totals],[Product Revenue]]</f>
        <v>0.95901707264192437</v>
      </c>
      <c r="L2056" t="str">
        <f>IF(Table10[[#This Row],[Cummuative %]]&lt;=0.8,"A",IF(Table10[[#This Row],[Cummuative %]]&lt;=0.95,"B","C"))</f>
        <v>C</v>
      </c>
    </row>
    <row r="2057" spans="1:12" x14ac:dyDescent="0.3">
      <c r="A2057" t="s">
        <v>1138</v>
      </c>
      <c r="B2057" s="2">
        <v>40520.60833333333</v>
      </c>
      <c r="C2057" s="3">
        <v>1.2256944444452529</v>
      </c>
      <c r="E2057" s="4" t="s">
        <v>399</v>
      </c>
      <c r="F2057">
        <v>36</v>
      </c>
      <c r="H2057" t="s">
        <v>830</v>
      </c>
      <c r="I2057" s="1">
        <v>546.29999999999984</v>
      </c>
      <c r="J2057" s="5">
        <f t="shared" si="33"/>
        <v>8286125.0700000152</v>
      </c>
      <c r="K2057" s="6">
        <f>J2057/Table10[[#Totals],[Product Revenue]]</f>
        <v>0.95908030431726377</v>
      </c>
      <c r="L2057" t="str">
        <f>IF(Table10[[#This Row],[Cummuative %]]&lt;=0.8,"A",IF(Table10[[#This Row],[Cummuative %]]&lt;=0.95,"B","C"))</f>
        <v>C</v>
      </c>
    </row>
    <row r="2058" spans="1:12" x14ac:dyDescent="0.3">
      <c r="A2058" t="s">
        <v>2409</v>
      </c>
      <c r="B2058" s="2">
        <v>40521.427777777775</v>
      </c>
      <c r="C2058" s="3">
        <v>0.40625</v>
      </c>
      <c r="E2058" s="4" t="s">
        <v>335</v>
      </c>
      <c r="F2058">
        <v>36</v>
      </c>
      <c r="H2058" t="s">
        <v>629</v>
      </c>
      <c r="I2058" s="1">
        <v>545.54999999999984</v>
      </c>
      <c r="J2058" s="5">
        <f t="shared" si="33"/>
        <v>8286670.620000015</v>
      </c>
      <c r="K2058" s="6">
        <f>J2058/Table10[[#Totals],[Product Revenue]]</f>
        <v>0.95914344918360361</v>
      </c>
      <c r="L2058" t="str">
        <f>IF(Table10[[#This Row],[Cummuative %]]&lt;=0.8,"A",IF(Table10[[#This Row],[Cummuative %]]&lt;=0.95,"B","C"))</f>
        <v>C</v>
      </c>
    </row>
    <row r="2059" spans="1:12" x14ac:dyDescent="0.3">
      <c r="A2059" t="s">
        <v>2188</v>
      </c>
      <c r="B2059" s="2">
        <v>40519.422222222223</v>
      </c>
      <c r="C2059" s="3">
        <v>2.4118055555518367</v>
      </c>
      <c r="E2059" s="4" t="s">
        <v>23</v>
      </c>
      <c r="F2059">
        <v>36</v>
      </c>
      <c r="H2059" t="s">
        <v>1428</v>
      </c>
      <c r="I2059" s="1">
        <v>544.5</v>
      </c>
      <c r="J2059" s="5">
        <f t="shared" si="33"/>
        <v>8287215.120000015</v>
      </c>
      <c r="K2059" s="6">
        <f>J2059/Table10[[#Totals],[Product Revenue]]</f>
        <v>0.95920647251734392</v>
      </c>
      <c r="L2059" t="str">
        <f>IF(Table10[[#This Row],[Cummuative %]]&lt;=0.8,"A",IF(Table10[[#This Row],[Cummuative %]]&lt;=0.95,"B","C"))</f>
        <v>C</v>
      </c>
    </row>
    <row r="2060" spans="1:12" x14ac:dyDescent="0.3">
      <c r="A2060" t="s">
        <v>2761</v>
      </c>
      <c r="B2060" s="2">
        <v>40521.479166666664</v>
      </c>
      <c r="C2060" s="3">
        <v>0.35486111111094942</v>
      </c>
      <c r="E2060" s="4" t="s">
        <v>656</v>
      </c>
      <c r="F2060">
        <v>36</v>
      </c>
      <c r="H2060" t="s">
        <v>534</v>
      </c>
      <c r="I2060" s="1">
        <v>543.70000000000005</v>
      </c>
      <c r="J2060" s="5">
        <f t="shared" si="33"/>
        <v>8287758.8200000152</v>
      </c>
      <c r="K2060" s="6">
        <f>J2060/Table10[[#Totals],[Product Revenue]]</f>
        <v>0.95926940325481802</v>
      </c>
      <c r="L2060" t="str">
        <f>IF(Table10[[#This Row],[Cummuative %]]&lt;=0.8,"A",IF(Table10[[#This Row],[Cummuative %]]&lt;=0.95,"B","C"))</f>
        <v>C</v>
      </c>
    </row>
    <row r="2061" spans="1:12" x14ac:dyDescent="0.3">
      <c r="A2061" t="s">
        <v>1804</v>
      </c>
      <c r="B2061" s="2">
        <v>40521.511805555558</v>
      </c>
      <c r="C2061" s="3">
        <v>0.32222222221753327</v>
      </c>
      <c r="E2061" s="4" t="s">
        <v>2762</v>
      </c>
      <c r="F2061">
        <v>35</v>
      </c>
      <c r="H2061" t="s">
        <v>2763</v>
      </c>
      <c r="I2061" s="1">
        <v>543.30000000000007</v>
      </c>
      <c r="J2061" s="5">
        <f t="shared" si="33"/>
        <v>8288302.120000015</v>
      </c>
      <c r="K2061" s="6">
        <f>J2061/Table10[[#Totals],[Product Revenue]]</f>
        <v>0.9593322876941589</v>
      </c>
      <c r="L2061" t="str">
        <f>IF(Table10[[#This Row],[Cummuative %]]&lt;=0.8,"A",IF(Table10[[#This Row],[Cummuative %]]&lt;=0.95,"B","C"))</f>
        <v>C</v>
      </c>
    </row>
    <row r="2062" spans="1:12" x14ac:dyDescent="0.3">
      <c r="A2062" t="s">
        <v>1689</v>
      </c>
      <c r="B2062" s="2">
        <v>40521.511805555558</v>
      </c>
      <c r="C2062" s="3">
        <v>0.32222222221753327</v>
      </c>
      <c r="E2062" s="4" t="s">
        <v>2764</v>
      </c>
      <c r="F2062">
        <v>35</v>
      </c>
      <c r="H2062" t="s">
        <v>164</v>
      </c>
      <c r="I2062" s="1">
        <v>542.74</v>
      </c>
      <c r="J2062" s="5">
        <f t="shared" si="33"/>
        <v>8288844.8600000152</v>
      </c>
      <c r="K2062" s="6">
        <f>J2062/Table10[[#Totals],[Product Revenue]]</f>
        <v>0.95939510731611344</v>
      </c>
      <c r="L2062" t="str">
        <f>IF(Table10[[#This Row],[Cummuative %]]&lt;=0.8,"A",IF(Table10[[#This Row],[Cummuative %]]&lt;=0.95,"B","C"))</f>
        <v>C</v>
      </c>
    </row>
    <row r="2063" spans="1:12" x14ac:dyDescent="0.3">
      <c r="A2063" t="s">
        <v>2256</v>
      </c>
      <c r="B2063" s="2">
        <v>40521.477777777778</v>
      </c>
      <c r="C2063" s="3">
        <v>0.35624999999708962</v>
      </c>
      <c r="E2063" s="4" t="s">
        <v>2765</v>
      </c>
      <c r="F2063">
        <v>35</v>
      </c>
      <c r="H2063" t="s">
        <v>2023</v>
      </c>
      <c r="I2063" s="1">
        <v>542.29999999999984</v>
      </c>
      <c r="J2063" s="5">
        <f t="shared" si="33"/>
        <v>8289387.1600000151</v>
      </c>
      <c r="K2063" s="6">
        <f>J2063/Table10[[#Totals],[Product Revenue]]</f>
        <v>0.95945787601012145</v>
      </c>
      <c r="L2063" t="str">
        <f>IF(Table10[[#This Row],[Cummuative %]]&lt;=0.8,"A",IF(Table10[[#This Row],[Cummuative %]]&lt;=0.95,"B","C"))</f>
        <v>C</v>
      </c>
    </row>
    <row r="2064" spans="1:12" x14ac:dyDescent="0.3">
      <c r="A2064" t="s">
        <v>2202</v>
      </c>
      <c r="B2064" s="2">
        <v>40521.558333333334</v>
      </c>
      <c r="C2064" s="3">
        <v>0.27569444444088731</v>
      </c>
      <c r="E2064" s="4" t="s">
        <v>2376</v>
      </c>
      <c r="F2064">
        <v>35</v>
      </c>
      <c r="H2064" t="s">
        <v>2766</v>
      </c>
      <c r="I2064" s="1">
        <v>541.5999999999998</v>
      </c>
      <c r="J2064" s="5">
        <f t="shared" si="33"/>
        <v>8289928.7600000147</v>
      </c>
      <c r="K2064" s="6">
        <f>J2064/Table10[[#Totals],[Product Revenue]]</f>
        <v>0.95952056368239647</v>
      </c>
      <c r="L2064" t="str">
        <f>IF(Table10[[#This Row],[Cummuative %]]&lt;=0.8,"A",IF(Table10[[#This Row],[Cummuative %]]&lt;=0.95,"B","C"))</f>
        <v>C</v>
      </c>
    </row>
    <row r="2065" spans="1:12" x14ac:dyDescent="0.3">
      <c r="A2065" t="s">
        <v>1937</v>
      </c>
      <c r="B2065" s="2">
        <v>40521.558333333334</v>
      </c>
      <c r="C2065" s="3">
        <v>0.27569444444088731</v>
      </c>
      <c r="E2065" s="4" t="s">
        <v>2492</v>
      </c>
      <c r="F2065">
        <v>35</v>
      </c>
      <c r="H2065" t="s">
        <v>2767</v>
      </c>
      <c r="I2065" s="1">
        <v>540.75000000000011</v>
      </c>
      <c r="J2065" s="5">
        <f t="shared" si="33"/>
        <v>8290469.5100000147</v>
      </c>
      <c r="K2065" s="6">
        <f>J2065/Table10[[#Totals],[Product Revenue]]</f>
        <v>0.95958315297113861</v>
      </c>
      <c r="L2065" t="str">
        <f>IF(Table10[[#This Row],[Cummuative %]]&lt;=0.8,"A",IF(Table10[[#This Row],[Cummuative %]]&lt;=0.95,"B","C"))</f>
        <v>C</v>
      </c>
    </row>
    <row r="2066" spans="1:12" x14ac:dyDescent="0.3">
      <c r="A2066" t="s">
        <v>1958</v>
      </c>
      <c r="B2066" s="2">
        <v>40521.834027777775</v>
      </c>
      <c r="C2066" s="3">
        <v>0</v>
      </c>
      <c r="E2066" s="4" t="s">
        <v>2768</v>
      </c>
      <c r="F2066">
        <v>35</v>
      </c>
      <c r="H2066" t="s">
        <v>1375</v>
      </c>
      <c r="I2066" s="1">
        <v>540.59999999999991</v>
      </c>
      <c r="J2066" s="5">
        <f t="shared" si="33"/>
        <v>8291010.1100000143</v>
      </c>
      <c r="K2066" s="6">
        <f>J2066/Table10[[#Totals],[Product Revenue]]</f>
        <v>0.95964572489808075</v>
      </c>
      <c r="L2066" t="str">
        <f>IF(Table10[[#This Row],[Cummuative %]]&lt;=0.8,"A",IF(Table10[[#This Row],[Cummuative %]]&lt;=0.95,"B","C"))</f>
        <v>C</v>
      </c>
    </row>
    <row r="2067" spans="1:12" x14ac:dyDescent="0.3">
      <c r="A2067" t="s">
        <v>1427</v>
      </c>
      <c r="B2067" s="2">
        <v>40521.600694444445</v>
      </c>
      <c r="C2067" s="3">
        <v>0.23333333332993789</v>
      </c>
      <c r="E2067" s="4" t="s">
        <v>2769</v>
      </c>
      <c r="F2067">
        <v>35</v>
      </c>
      <c r="H2067" t="s">
        <v>2448</v>
      </c>
      <c r="I2067" s="1">
        <v>540.11999999999978</v>
      </c>
      <c r="J2067" s="5">
        <f t="shared" si="33"/>
        <v>8291550.2300000144</v>
      </c>
      <c r="K2067" s="6">
        <f>J2067/Table10[[#Totals],[Product Revenue]]</f>
        <v>0.95970824126726317</v>
      </c>
      <c r="L2067" t="str">
        <f>IF(Table10[[#This Row],[Cummuative %]]&lt;=0.8,"A",IF(Table10[[#This Row],[Cummuative %]]&lt;=0.95,"B","C"))</f>
        <v>C</v>
      </c>
    </row>
    <row r="2068" spans="1:12" x14ac:dyDescent="0.3">
      <c r="A2068" t="s">
        <v>2441</v>
      </c>
      <c r="B2068" s="2">
        <v>40521.558333333334</v>
      </c>
      <c r="C2068" s="3">
        <v>0.27569444444088731</v>
      </c>
      <c r="E2068" s="4" t="s">
        <v>2770</v>
      </c>
      <c r="F2068">
        <v>35</v>
      </c>
      <c r="H2068" t="s">
        <v>2771</v>
      </c>
      <c r="I2068" s="1">
        <v>539.49999999999989</v>
      </c>
      <c r="J2068" s="5">
        <f t="shared" si="33"/>
        <v>8292089.7300000144</v>
      </c>
      <c r="K2068" s="6">
        <f>J2068/Table10[[#Totals],[Product Revenue]]</f>
        <v>0.95977068587433922</v>
      </c>
      <c r="L2068" t="str">
        <f>IF(Table10[[#This Row],[Cummuative %]]&lt;=0.8,"A",IF(Table10[[#This Row],[Cummuative %]]&lt;=0.95,"B","C"))</f>
        <v>C</v>
      </c>
    </row>
    <row r="2069" spans="1:12" x14ac:dyDescent="0.3">
      <c r="A2069" t="s">
        <v>2109</v>
      </c>
      <c r="B2069" s="2">
        <v>40519.611805555556</v>
      </c>
      <c r="C2069" s="3">
        <v>2.2222222222189885</v>
      </c>
      <c r="E2069" s="4" t="s">
        <v>2772</v>
      </c>
      <c r="F2069">
        <v>35</v>
      </c>
      <c r="H2069" t="s">
        <v>974</v>
      </c>
      <c r="I2069" s="1">
        <v>538.92000000000041</v>
      </c>
      <c r="J2069" s="5">
        <f t="shared" si="33"/>
        <v>8292628.6500000143</v>
      </c>
      <c r="K2069" s="6">
        <f>J2069/Table10[[#Totals],[Product Revenue]]</f>
        <v>0.95983306334912222</v>
      </c>
      <c r="L2069" t="str">
        <f>IF(Table10[[#This Row],[Cummuative %]]&lt;=0.8,"A",IF(Table10[[#This Row],[Cummuative %]]&lt;=0.95,"B","C"))</f>
        <v>C</v>
      </c>
    </row>
    <row r="2070" spans="1:12" x14ac:dyDescent="0.3">
      <c r="A2070" t="s">
        <v>1119</v>
      </c>
      <c r="B2070" s="2">
        <v>40521.59652777778</v>
      </c>
      <c r="C2070" s="3">
        <v>0.23749999999563443</v>
      </c>
      <c r="E2070" s="4" t="s">
        <v>2616</v>
      </c>
      <c r="F2070">
        <v>35</v>
      </c>
      <c r="H2070" t="s">
        <v>2477</v>
      </c>
      <c r="I2070" s="1">
        <v>538.05000000000007</v>
      </c>
      <c r="J2070" s="5">
        <f t="shared" si="33"/>
        <v>8293166.7000000142</v>
      </c>
      <c r="K2070" s="6">
        <f>J2070/Table10[[#Totals],[Product Revenue]]</f>
        <v>0.95989534012546562</v>
      </c>
      <c r="L2070" t="str">
        <f>IF(Table10[[#This Row],[Cummuative %]]&lt;=0.8,"A",IF(Table10[[#This Row],[Cummuative %]]&lt;=0.95,"B","C"))</f>
        <v>C</v>
      </c>
    </row>
    <row r="2071" spans="1:12" x14ac:dyDescent="0.3">
      <c r="A2071" t="s">
        <v>2189</v>
      </c>
      <c r="B2071" s="2">
        <v>40518.578472222223</v>
      </c>
      <c r="C2071" s="3">
        <v>3.2555555555518367</v>
      </c>
      <c r="E2071" s="4" t="s">
        <v>2613</v>
      </c>
      <c r="F2071">
        <v>35</v>
      </c>
      <c r="H2071" t="s">
        <v>2486</v>
      </c>
      <c r="I2071" s="1">
        <v>537.35</v>
      </c>
      <c r="J2071" s="5">
        <f t="shared" si="33"/>
        <v>8293704.0500000138</v>
      </c>
      <c r="K2071" s="6">
        <f>J2071/Table10[[#Totals],[Product Revenue]]</f>
        <v>0.95995753588007593</v>
      </c>
      <c r="L2071" t="str">
        <f>IF(Table10[[#This Row],[Cummuative %]]&lt;=0.8,"A",IF(Table10[[#This Row],[Cummuative %]]&lt;=0.95,"B","C"))</f>
        <v>C</v>
      </c>
    </row>
    <row r="2072" spans="1:12" x14ac:dyDescent="0.3">
      <c r="A2072" t="s">
        <v>1429</v>
      </c>
      <c r="B2072" s="2">
        <v>40521.59652777778</v>
      </c>
      <c r="C2072" s="3">
        <v>0.23749999999563443</v>
      </c>
      <c r="E2072" s="4" t="s">
        <v>2069</v>
      </c>
      <c r="F2072">
        <v>35</v>
      </c>
      <c r="H2072" t="s">
        <v>1379</v>
      </c>
      <c r="I2072" s="1">
        <v>537.30000000000052</v>
      </c>
      <c r="J2072" s="5">
        <f t="shared" si="33"/>
        <v>8294241.3500000136</v>
      </c>
      <c r="K2072" s="6">
        <f>J2072/Table10[[#Totals],[Product Revenue]]</f>
        <v>0.96001972584741968</v>
      </c>
      <c r="L2072" t="str">
        <f>IF(Table10[[#This Row],[Cummuative %]]&lt;=0.8,"A",IF(Table10[[#This Row],[Cummuative %]]&lt;=0.95,"B","C"))</f>
        <v>C</v>
      </c>
    </row>
    <row r="2073" spans="1:12" x14ac:dyDescent="0.3">
      <c r="A2073" t="s">
        <v>1588</v>
      </c>
      <c r="B2073" s="2">
        <v>40521.511805555558</v>
      </c>
      <c r="C2073" s="3">
        <v>0.32222222221753327</v>
      </c>
      <c r="E2073" s="4" t="s">
        <v>1947</v>
      </c>
      <c r="F2073">
        <v>35</v>
      </c>
      <c r="H2073" t="s">
        <v>2773</v>
      </c>
      <c r="I2073" s="1">
        <v>536.1</v>
      </c>
      <c r="J2073" s="5">
        <f t="shared" si="33"/>
        <v>8294777.4500000132</v>
      </c>
      <c r="K2073" s="6">
        <f>J2073/Table10[[#Totals],[Product Revenue]]</f>
        <v>0.96008177692036401</v>
      </c>
      <c r="L2073" t="str">
        <f>IF(Table10[[#This Row],[Cummuative %]]&lt;=0.8,"A",IF(Table10[[#This Row],[Cummuative %]]&lt;=0.95,"B","C"))</f>
        <v>C</v>
      </c>
    </row>
    <row r="2074" spans="1:12" x14ac:dyDescent="0.3">
      <c r="A2074" t="s">
        <v>1998</v>
      </c>
      <c r="B2074" s="2">
        <v>40521.511805555558</v>
      </c>
      <c r="C2074" s="3">
        <v>0.32222222221753327</v>
      </c>
      <c r="E2074" s="4" t="s">
        <v>2323</v>
      </c>
      <c r="F2074">
        <v>35</v>
      </c>
      <c r="H2074" t="s">
        <v>1549</v>
      </c>
      <c r="I2074" s="1">
        <v>535.79999999999995</v>
      </c>
      <c r="J2074" s="5">
        <f t="shared" si="33"/>
        <v>8295313.250000013</v>
      </c>
      <c r="K2074" s="6">
        <f>J2074/Table10[[#Totals],[Product Revenue]]</f>
        <v>0.96014379326970845</v>
      </c>
      <c r="L2074" t="str">
        <f>IF(Table10[[#This Row],[Cummuative %]]&lt;=0.8,"A",IF(Table10[[#This Row],[Cummuative %]]&lt;=0.95,"B","C"))</f>
        <v>C</v>
      </c>
    </row>
    <row r="2075" spans="1:12" x14ac:dyDescent="0.3">
      <c r="A2075" t="s">
        <v>385</v>
      </c>
      <c r="B2075" s="2">
        <v>40521.706250000003</v>
      </c>
      <c r="C2075" s="3">
        <v>0.12777777777228039</v>
      </c>
      <c r="E2075" s="4" t="s">
        <v>2023</v>
      </c>
      <c r="F2075">
        <v>35</v>
      </c>
      <c r="H2075" t="s">
        <v>1787</v>
      </c>
      <c r="I2075" s="1">
        <v>535.5</v>
      </c>
      <c r="J2075" s="5">
        <f t="shared" si="33"/>
        <v>8295848.750000013</v>
      </c>
      <c r="K2075" s="6">
        <f>J2075/Table10[[#Totals],[Product Revenue]]</f>
        <v>0.96020577489545311</v>
      </c>
      <c r="L2075" t="str">
        <f>IF(Table10[[#This Row],[Cummuative %]]&lt;=0.8,"A",IF(Table10[[#This Row],[Cummuative %]]&lt;=0.95,"B","C"))</f>
        <v>C</v>
      </c>
    </row>
    <row r="2076" spans="1:12" x14ac:dyDescent="0.3">
      <c r="A2076" t="s">
        <v>138</v>
      </c>
      <c r="B2076" s="2">
        <v>40521.813888888886</v>
      </c>
      <c r="C2076" s="3">
        <v>2.0138888889050577E-2</v>
      </c>
      <c r="E2076" s="4" t="s">
        <v>2210</v>
      </c>
      <c r="F2076">
        <v>35</v>
      </c>
      <c r="H2076" t="s">
        <v>2395</v>
      </c>
      <c r="I2076" s="1">
        <v>535</v>
      </c>
      <c r="J2076" s="5">
        <f t="shared" si="33"/>
        <v>8296383.750000013</v>
      </c>
      <c r="K2076" s="6">
        <f>J2076/Table10[[#Totals],[Product Revenue]]</f>
        <v>0.96026769864853134</v>
      </c>
      <c r="L2076" t="str">
        <f>IF(Table10[[#This Row],[Cummuative %]]&lt;=0.8,"A",IF(Table10[[#This Row],[Cummuative %]]&lt;=0.95,"B","C"))</f>
        <v>C</v>
      </c>
    </row>
    <row r="2077" spans="1:12" x14ac:dyDescent="0.3">
      <c r="A2077" t="s">
        <v>2297</v>
      </c>
      <c r="B2077" s="2">
        <v>40520.538888888892</v>
      </c>
      <c r="C2077" s="3">
        <v>1.2951388888832298</v>
      </c>
      <c r="E2077" s="4" t="s">
        <v>1558</v>
      </c>
      <c r="F2077">
        <v>35</v>
      </c>
      <c r="H2077" t="s">
        <v>1606</v>
      </c>
      <c r="I2077" s="1">
        <v>535</v>
      </c>
      <c r="J2077" s="5">
        <f t="shared" si="33"/>
        <v>8296918.750000013</v>
      </c>
      <c r="K2077" s="6">
        <f>J2077/Table10[[#Totals],[Product Revenue]]</f>
        <v>0.96032962240160946</v>
      </c>
      <c r="L2077" t="str">
        <f>IF(Table10[[#This Row],[Cummuative %]]&lt;=0.8,"A",IF(Table10[[#This Row],[Cummuative %]]&lt;=0.95,"B","C"))</f>
        <v>C</v>
      </c>
    </row>
    <row r="2078" spans="1:12" x14ac:dyDescent="0.3">
      <c r="A2078" t="s">
        <v>2774</v>
      </c>
      <c r="B2078" s="2">
        <v>40521.702777777777</v>
      </c>
      <c r="C2078" s="3">
        <v>0.13124999999854481</v>
      </c>
      <c r="E2078" s="4" t="s">
        <v>1255</v>
      </c>
      <c r="F2078">
        <v>35</v>
      </c>
      <c r="H2078" t="s">
        <v>2471</v>
      </c>
      <c r="I2078" s="1">
        <v>534.44999999999982</v>
      </c>
      <c r="J2078" s="5">
        <f t="shared" si="33"/>
        <v>8297453.2000000132</v>
      </c>
      <c r="K2078" s="6">
        <f>J2078/Table10[[#Totals],[Product Revenue]]</f>
        <v>0.96039148249475459</v>
      </c>
      <c r="L2078" t="str">
        <f>IF(Table10[[#This Row],[Cummuative %]]&lt;=0.8,"A",IF(Table10[[#This Row],[Cummuative %]]&lt;=0.95,"B","C"))</f>
        <v>C</v>
      </c>
    </row>
    <row r="2079" spans="1:12" x14ac:dyDescent="0.3">
      <c r="A2079" t="s">
        <v>2775</v>
      </c>
      <c r="B2079" s="2">
        <v>40521.702777777777</v>
      </c>
      <c r="C2079" s="3">
        <v>0.13124999999854481</v>
      </c>
      <c r="E2079" s="4" t="s">
        <v>1759</v>
      </c>
      <c r="F2079">
        <v>35</v>
      </c>
      <c r="H2079" t="s">
        <v>2776</v>
      </c>
      <c r="I2079" s="1">
        <v>534.00000000000011</v>
      </c>
      <c r="J2079" s="5">
        <f t="shared" si="33"/>
        <v>8297987.2000000132</v>
      </c>
      <c r="K2079" s="6">
        <f>J2079/Table10[[#Totals],[Product Revenue]]</f>
        <v>0.96045329050249995</v>
      </c>
      <c r="L2079" t="str">
        <f>IF(Table10[[#This Row],[Cummuative %]]&lt;=0.8,"A",IF(Table10[[#This Row],[Cummuative %]]&lt;=0.95,"B","C"))</f>
        <v>C</v>
      </c>
    </row>
    <row r="2080" spans="1:12" x14ac:dyDescent="0.3">
      <c r="A2080" t="s">
        <v>2710</v>
      </c>
      <c r="B2080" s="2">
        <v>40521.702777777777</v>
      </c>
      <c r="C2080" s="3">
        <v>0.13124999999854481</v>
      </c>
      <c r="E2080" s="4" t="s">
        <v>1838</v>
      </c>
      <c r="F2080">
        <v>35</v>
      </c>
      <c r="H2080" t="s">
        <v>2777</v>
      </c>
      <c r="I2080" s="1">
        <v>533.18999999999994</v>
      </c>
      <c r="J2080" s="5">
        <f t="shared" si="33"/>
        <v>8298520.3900000136</v>
      </c>
      <c r="K2080" s="6">
        <f>J2080/Table10[[#Totals],[Product Revenue]]</f>
        <v>0.96051500475652574</v>
      </c>
      <c r="L2080" t="str">
        <f>IF(Table10[[#This Row],[Cummuative %]]&lt;=0.8,"A",IF(Table10[[#This Row],[Cummuative %]]&lt;=0.95,"B","C"))</f>
        <v>C</v>
      </c>
    </row>
    <row r="2081" spans="1:12" x14ac:dyDescent="0.3">
      <c r="A2081" t="s">
        <v>2778</v>
      </c>
      <c r="B2081" s="2">
        <v>40520.411805555559</v>
      </c>
      <c r="C2081" s="3">
        <v>1.4222222222160781</v>
      </c>
      <c r="E2081" s="4" t="s">
        <v>1297</v>
      </c>
      <c r="F2081">
        <v>35</v>
      </c>
      <c r="H2081" t="s">
        <v>2488</v>
      </c>
      <c r="I2081" s="1">
        <v>532.64999999999975</v>
      </c>
      <c r="J2081" s="5">
        <f t="shared" si="33"/>
        <v>8299053.040000014</v>
      </c>
      <c r="K2081" s="6">
        <f>J2081/Table10[[#Totals],[Product Revenue]]</f>
        <v>0.96057665650807178</v>
      </c>
      <c r="L2081" t="str">
        <f>IF(Table10[[#This Row],[Cummuative %]]&lt;=0.8,"A",IF(Table10[[#This Row],[Cummuative %]]&lt;=0.95,"B","C"))</f>
        <v>C</v>
      </c>
    </row>
    <row r="2082" spans="1:12" x14ac:dyDescent="0.3">
      <c r="A2082" t="s">
        <v>2779</v>
      </c>
      <c r="B2082" s="2">
        <v>40521.547222222223</v>
      </c>
      <c r="C2082" s="3">
        <v>0.28680555555183673</v>
      </c>
      <c r="E2082" s="4" t="s">
        <v>1489</v>
      </c>
      <c r="F2082">
        <v>35</v>
      </c>
      <c r="H2082" t="s">
        <v>2182</v>
      </c>
      <c r="I2082" s="1">
        <v>532.09999999999991</v>
      </c>
      <c r="J2082" s="5">
        <f t="shared" si="33"/>
        <v>8299585.1400000136</v>
      </c>
      <c r="K2082" s="6">
        <f>J2082/Table10[[#Totals],[Product Revenue]]</f>
        <v>0.96063824459968461</v>
      </c>
      <c r="L2082" t="str">
        <f>IF(Table10[[#This Row],[Cummuative %]]&lt;=0.8,"A",IF(Table10[[#This Row],[Cummuative %]]&lt;=0.95,"B","C"))</f>
        <v>C</v>
      </c>
    </row>
    <row r="2083" spans="1:12" x14ac:dyDescent="0.3">
      <c r="A2083" t="s">
        <v>2780</v>
      </c>
      <c r="B2083" s="2">
        <v>40521.547222222223</v>
      </c>
      <c r="C2083" s="3">
        <v>0.28680555555183673</v>
      </c>
      <c r="E2083" s="4" t="s">
        <v>857</v>
      </c>
      <c r="F2083">
        <v>35</v>
      </c>
      <c r="H2083" t="s">
        <v>2781</v>
      </c>
      <c r="I2083" s="1">
        <v>531.30000000000007</v>
      </c>
      <c r="J2083" s="5">
        <f t="shared" si="33"/>
        <v>8300116.4400000134</v>
      </c>
      <c r="K2083" s="6">
        <f>J2083/Table10[[#Totals],[Product Revenue]]</f>
        <v>0.96069974009503123</v>
      </c>
      <c r="L2083" t="str">
        <f>IF(Table10[[#This Row],[Cummuative %]]&lt;=0.8,"A",IF(Table10[[#This Row],[Cummuative %]]&lt;=0.95,"B","C"))</f>
        <v>C</v>
      </c>
    </row>
    <row r="2084" spans="1:12" x14ac:dyDescent="0.3">
      <c r="A2084" t="s">
        <v>2782</v>
      </c>
      <c r="B2084" s="2">
        <v>40521.547222222223</v>
      </c>
      <c r="C2084" s="3">
        <v>0.28680555555183673</v>
      </c>
      <c r="E2084" s="4" t="s">
        <v>983</v>
      </c>
      <c r="F2084">
        <v>35</v>
      </c>
      <c r="H2084" t="s">
        <v>1602</v>
      </c>
      <c r="I2084" s="1">
        <v>531.25</v>
      </c>
      <c r="J2084" s="5">
        <f t="shared" si="33"/>
        <v>8300647.6900000134</v>
      </c>
      <c r="K2084" s="6">
        <f>J2084/Table10[[#Totals],[Product Revenue]]</f>
        <v>0.96076122980311129</v>
      </c>
      <c r="L2084" t="str">
        <f>IF(Table10[[#This Row],[Cummuative %]]&lt;=0.8,"A",IF(Table10[[#This Row],[Cummuative %]]&lt;=0.95,"B","C"))</f>
        <v>C</v>
      </c>
    </row>
    <row r="2085" spans="1:12" x14ac:dyDescent="0.3">
      <c r="A2085" t="s">
        <v>2783</v>
      </c>
      <c r="B2085" s="2">
        <v>40521.547222222223</v>
      </c>
      <c r="C2085" s="3">
        <v>0.28680555555183673</v>
      </c>
      <c r="E2085" s="4" t="s">
        <v>604</v>
      </c>
      <c r="F2085">
        <v>35</v>
      </c>
      <c r="H2085" t="s">
        <v>2784</v>
      </c>
      <c r="I2085" s="1">
        <v>530.69999999999993</v>
      </c>
      <c r="J2085" s="5">
        <f t="shared" si="33"/>
        <v>8301178.3900000136</v>
      </c>
      <c r="K2085" s="6">
        <f>J2085/Table10[[#Totals],[Product Revenue]]</f>
        <v>0.96082265585125814</v>
      </c>
      <c r="L2085" t="str">
        <f>IF(Table10[[#This Row],[Cummuative %]]&lt;=0.8,"A",IF(Table10[[#This Row],[Cummuative %]]&lt;=0.95,"B","C"))</f>
        <v>C</v>
      </c>
    </row>
    <row r="2086" spans="1:12" x14ac:dyDescent="0.3">
      <c r="A2086" t="s">
        <v>2785</v>
      </c>
      <c r="B2086" s="2">
        <v>40521.547222222223</v>
      </c>
      <c r="C2086" s="3">
        <v>0.28680555555183673</v>
      </c>
      <c r="E2086" s="4" t="s">
        <v>579</v>
      </c>
      <c r="F2086">
        <v>35</v>
      </c>
      <c r="H2086" t="s">
        <v>2234</v>
      </c>
      <c r="I2086" s="1">
        <v>529.98000000000013</v>
      </c>
      <c r="J2086" s="5">
        <f t="shared" si="33"/>
        <v>8301708.3700000141</v>
      </c>
      <c r="K2086" s="6">
        <f>J2086/Table10[[#Totals],[Product Revenue]]</f>
        <v>0.96088399856276552</v>
      </c>
      <c r="L2086" t="str">
        <f>IF(Table10[[#This Row],[Cummuative %]]&lt;=0.8,"A",IF(Table10[[#This Row],[Cummuative %]]&lt;=0.95,"B","C"))</f>
        <v>C</v>
      </c>
    </row>
    <row r="2087" spans="1:12" x14ac:dyDescent="0.3">
      <c r="A2087" t="s">
        <v>2786</v>
      </c>
      <c r="B2087" s="2">
        <v>40521.547222222223</v>
      </c>
      <c r="C2087" s="3">
        <v>0.28680555555183673</v>
      </c>
      <c r="E2087" s="4" t="s">
        <v>616</v>
      </c>
      <c r="F2087">
        <v>35</v>
      </c>
      <c r="H2087" t="s">
        <v>2719</v>
      </c>
      <c r="I2087" s="1">
        <v>529.29999999999995</v>
      </c>
      <c r="J2087" s="5">
        <f t="shared" si="33"/>
        <v>8302237.6700000139</v>
      </c>
      <c r="K2087" s="6">
        <f>J2087/Table10[[#Totals],[Product Revenue]]</f>
        <v>0.96094526256744639</v>
      </c>
      <c r="L2087" t="str">
        <f>IF(Table10[[#This Row],[Cummuative %]]&lt;=0.8,"A",IF(Table10[[#This Row],[Cummuative %]]&lt;=0.95,"B","C"))</f>
        <v>C</v>
      </c>
    </row>
    <row r="2088" spans="1:12" x14ac:dyDescent="0.3">
      <c r="A2088" t="s">
        <v>2787</v>
      </c>
      <c r="B2088" s="2">
        <v>40521.419444444444</v>
      </c>
      <c r="C2088" s="3">
        <v>0.41458333333139308</v>
      </c>
      <c r="E2088" s="4" t="s">
        <v>703</v>
      </c>
      <c r="F2088">
        <v>35</v>
      </c>
      <c r="H2088" t="s">
        <v>2697</v>
      </c>
      <c r="I2088" s="1">
        <v>528.84999999999968</v>
      </c>
      <c r="J2088" s="5">
        <f t="shared" si="33"/>
        <v>8302766.5200000135</v>
      </c>
      <c r="K2088" s="6">
        <f>J2088/Table10[[#Totals],[Product Revenue]]</f>
        <v>0.96100647448672749</v>
      </c>
      <c r="L2088" t="str">
        <f>IF(Table10[[#This Row],[Cummuative %]]&lt;=0.8,"A",IF(Table10[[#This Row],[Cummuative %]]&lt;=0.95,"B","C"))</f>
        <v>C</v>
      </c>
    </row>
    <row r="2089" spans="1:12" x14ac:dyDescent="0.3">
      <c r="A2089" t="s">
        <v>2788</v>
      </c>
      <c r="B2089" s="2">
        <v>40520.578472222223</v>
      </c>
      <c r="C2089" s="3">
        <v>1.2555555555518367</v>
      </c>
      <c r="E2089" s="4" t="s">
        <v>521</v>
      </c>
      <c r="F2089">
        <v>35</v>
      </c>
      <c r="H2089" t="s">
        <v>2789</v>
      </c>
      <c r="I2089" s="1">
        <v>528.59999999999991</v>
      </c>
      <c r="J2089" s="5">
        <f t="shared" si="33"/>
        <v>8303295.1200000132</v>
      </c>
      <c r="K2089" s="6">
        <f>J2089/Table10[[#Totals],[Product Revenue]]</f>
        <v>0.96106765746967537</v>
      </c>
      <c r="L2089" t="str">
        <f>IF(Table10[[#This Row],[Cummuative %]]&lt;=0.8,"A",IF(Table10[[#This Row],[Cummuative %]]&lt;=0.95,"B","C"))</f>
        <v>C</v>
      </c>
    </row>
    <row r="2090" spans="1:12" x14ac:dyDescent="0.3">
      <c r="A2090" t="s">
        <v>2790</v>
      </c>
      <c r="B2090" s="2">
        <v>40520.444444444445</v>
      </c>
      <c r="C2090" s="3">
        <v>1.3895833333299379</v>
      </c>
      <c r="E2090" s="4" t="s">
        <v>2791</v>
      </c>
      <c r="F2090">
        <v>34</v>
      </c>
      <c r="H2090" t="s">
        <v>1172</v>
      </c>
      <c r="I2090" s="1">
        <v>527.25000000000011</v>
      </c>
      <c r="J2090" s="5">
        <f t="shared" si="33"/>
        <v>8303822.3700000132</v>
      </c>
      <c r="K2090" s="6">
        <f>J2090/Table10[[#Totals],[Product Revenue]]</f>
        <v>0.96112868419642394</v>
      </c>
      <c r="L2090" t="str">
        <f>IF(Table10[[#This Row],[Cummuative %]]&lt;=0.8,"A",IF(Table10[[#This Row],[Cummuative %]]&lt;=0.95,"B","C"))</f>
        <v>C</v>
      </c>
    </row>
    <row r="2091" spans="1:12" x14ac:dyDescent="0.3">
      <c r="A2091" t="s">
        <v>2792</v>
      </c>
      <c r="B2091" s="2">
        <v>40521.602777777778</v>
      </c>
      <c r="C2091" s="3">
        <v>0.23124999999708962</v>
      </c>
      <c r="E2091" s="4" t="s">
        <v>2793</v>
      </c>
      <c r="F2091">
        <v>34</v>
      </c>
      <c r="H2091" t="s">
        <v>1973</v>
      </c>
      <c r="I2091" s="1">
        <v>526.98</v>
      </c>
      <c r="J2091" s="5">
        <f t="shared" si="33"/>
        <v>8304349.3500000136</v>
      </c>
      <c r="K2091" s="6">
        <f>J2091/Table10[[#Totals],[Product Revenue]]</f>
        <v>0.96118967967193258</v>
      </c>
      <c r="L2091" t="str">
        <f>IF(Table10[[#This Row],[Cummuative %]]&lt;=0.8,"A",IF(Table10[[#This Row],[Cummuative %]]&lt;=0.95,"B","C"))</f>
        <v>C</v>
      </c>
    </row>
    <row r="2092" spans="1:12" x14ac:dyDescent="0.3">
      <c r="A2092" t="s">
        <v>2455</v>
      </c>
      <c r="B2092" s="2">
        <v>40521.602083333331</v>
      </c>
      <c r="C2092" s="3">
        <v>0.23194444444379769</v>
      </c>
      <c r="E2092" s="4" t="s">
        <v>2794</v>
      </c>
      <c r="F2092">
        <v>34</v>
      </c>
      <c r="H2092" t="s">
        <v>572</v>
      </c>
      <c r="I2092" s="1">
        <v>524.25</v>
      </c>
      <c r="J2092" s="5">
        <f t="shared" si="33"/>
        <v>8304873.6000000136</v>
      </c>
      <c r="K2092" s="6">
        <f>J2092/Table10[[#Totals],[Product Revenue]]</f>
        <v>0.96125035916268264</v>
      </c>
      <c r="L2092" t="str">
        <f>IF(Table10[[#This Row],[Cummuative %]]&lt;=0.8,"A",IF(Table10[[#This Row],[Cummuative %]]&lt;=0.95,"B","C"))</f>
        <v>C</v>
      </c>
    </row>
    <row r="2093" spans="1:12" x14ac:dyDescent="0.3">
      <c r="A2093" t="s">
        <v>2795</v>
      </c>
      <c r="B2093" s="2">
        <v>40521.602083333331</v>
      </c>
      <c r="C2093" s="3">
        <v>0.23194444444379769</v>
      </c>
      <c r="E2093" s="4" t="s">
        <v>2796</v>
      </c>
      <c r="F2093">
        <v>34</v>
      </c>
      <c r="H2093" t="s">
        <v>224</v>
      </c>
      <c r="I2093" s="1">
        <v>524.1</v>
      </c>
      <c r="J2093" s="5">
        <f t="shared" si="33"/>
        <v>8305397.7000000132</v>
      </c>
      <c r="K2093" s="6">
        <f>J2093/Table10[[#Totals],[Product Revenue]]</f>
        <v>0.96131102129163259</v>
      </c>
      <c r="L2093" t="str">
        <f>IF(Table10[[#This Row],[Cummuative %]]&lt;=0.8,"A",IF(Table10[[#This Row],[Cummuative %]]&lt;=0.95,"B","C"))</f>
        <v>C</v>
      </c>
    </row>
    <row r="2094" spans="1:12" x14ac:dyDescent="0.3">
      <c r="A2094" t="s">
        <v>2797</v>
      </c>
      <c r="B2094" s="2">
        <v>40514.601388888892</v>
      </c>
      <c r="C2094" s="3">
        <v>7.2326388888832298</v>
      </c>
      <c r="E2094" s="4" t="s">
        <v>2798</v>
      </c>
      <c r="F2094">
        <v>34</v>
      </c>
      <c r="H2094" t="s">
        <v>2558</v>
      </c>
      <c r="I2094" s="1">
        <v>523.59999999999968</v>
      </c>
      <c r="J2094" s="5">
        <f t="shared" si="33"/>
        <v>8305921.3000000129</v>
      </c>
      <c r="K2094" s="6">
        <f>J2094/Table10[[#Totals],[Product Revenue]]</f>
        <v>0.96137162554791622</v>
      </c>
      <c r="L2094" t="str">
        <f>IF(Table10[[#This Row],[Cummuative %]]&lt;=0.8,"A",IF(Table10[[#This Row],[Cummuative %]]&lt;=0.95,"B","C"))</f>
        <v>C</v>
      </c>
    </row>
    <row r="2095" spans="1:12" x14ac:dyDescent="0.3">
      <c r="A2095" t="s">
        <v>2799</v>
      </c>
      <c r="B2095" s="2">
        <v>40510.504861111112</v>
      </c>
      <c r="C2095" s="3">
        <v>11.329166666662786</v>
      </c>
      <c r="E2095" s="4" t="s">
        <v>2663</v>
      </c>
      <c r="F2095">
        <v>34</v>
      </c>
      <c r="H2095" t="s">
        <v>2800</v>
      </c>
      <c r="I2095" s="1">
        <v>523.19999999999982</v>
      </c>
      <c r="J2095" s="5">
        <f t="shared" si="33"/>
        <v>8306444.500000013</v>
      </c>
      <c r="K2095" s="6">
        <f>J2095/Table10[[#Totals],[Product Revenue]]</f>
        <v>0.96143218350606674</v>
      </c>
      <c r="L2095" t="str">
        <f>IF(Table10[[#This Row],[Cummuative %]]&lt;=0.8,"A",IF(Table10[[#This Row],[Cummuative %]]&lt;=0.95,"B","C"))</f>
        <v>C</v>
      </c>
    </row>
    <row r="2096" spans="1:12" x14ac:dyDescent="0.3">
      <c r="A2096" t="s">
        <v>2801</v>
      </c>
      <c r="B2096" s="2">
        <v>40521.56527777778</v>
      </c>
      <c r="C2096" s="3">
        <v>0.26874999999563443</v>
      </c>
      <c r="E2096" s="4" t="s">
        <v>2802</v>
      </c>
      <c r="F2096">
        <v>34</v>
      </c>
      <c r="H2096" t="s">
        <v>2077</v>
      </c>
      <c r="I2096" s="1">
        <v>523</v>
      </c>
      <c r="J2096" s="5">
        <f t="shared" si="33"/>
        <v>8306967.500000013</v>
      </c>
      <c r="K2096" s="6">
        <f>J2096/Table10[[#Totals],[Product Revenue]]</f>
        <v>0.96149271831515071</v>
      </c>
      <c r="L2096" t="str">
        <f>IF(Table10[[#This Row],[Cummuative %]]&lt;=0.8,"A",IF(Table10[[#This Row],[Cummuative %]]&lt;=0.95,"B","C"))</f>
        <v>C</v>
      </c>
    </row>
    <row r="2097" spans="1:12" x14ac:dyDescent="0.3">
      <c r="A2097" t="s">
        <v>2803</v>
      </c>
      <c r="B2097" s="2">
        <v>40521.420138888891</v>
      </c>
      <c r="C2097" s="3">
        <v>0.413888888884685</v>
      </c>
      <c r="E2097" s="4" t="s">
        <v>2606</v>
      </c>
      <c r="F2097">
        <v>34</v>
      </c>
      <c r="H2097" t="s">
        <v>2804</v>
      </c>
      <c r="I2097" s="1">
        <v>522.15000000000009</v>
      </c>
      <c r="J2097" s="5">
        <f t="shared" si="33"/>
        <v>8307489.6500000134</v>
      </c>
      <c r="K2097" s="6">
        <f>J2097/Table10[[#Totals],[Product Revenue]]</f>
        <v>0.96155315474070169</v>
      </c>
      <c r="L2097" t="str">
        <f>IF(Table10[[#This Row],[Cummuative %]]&lt;=0.8,"A",IF(Table10[[#This Row],[Cummuative %]]&lt;=0.95,"B","C"))</f>
        <v>C</v>
      </c>
    </row>
    <row r="2098" spans="1:12" x14ac:dyDescent="0.3">
      <c r="A2098" t="s">
        <v>2805</v>
      </c>
      <c r="B2098" s="2">
        <v>40521.419444444444</v>
      </c>
      <c r="C2098" s="3">
        <v>0.41458333333139308</v>
      </c>
      <c r="E2098" s="4" t="s">
        <v>2806</v>
      </c>
      <c r="F2098">
        <v>34</v>
      </c>
      <c r="H2098" t="s">
        <v>2169</v>
      </c>
      <c r="I2098" s="1">
        <v>520.04999999999973</v>
      </c>
      <c r="J2098" s="5">
        <f t="shared" si="33"/>
        <v>8308009.7000000132</v>
      </c>
      <c r="K2098" s="6">
        <f>J2098/Table10[[#Totals],[Product Revenue]]</f>
        <v>0.9616133481010537</v>
      </c>
      <c r="L2098" t="str">
        <f>IF(Table10[[#This Row],[Cummuative %]]&lt;=0.8,"A",IF(Table10[[#This Row],[Cummuative %]]&lt;=0.95,"B","C"))</f>
        <v>C</v>
      </c>
    </row>
    <row r="2099" spans="1:12" x14ac:dyDescent="0.3">
      <c r="A2099" t="s">
        <v>2807</v>
      </c>
      <c r="B2099" s="2">
        <v>40521.513888888891</v>
      </c>
      <c r="C2099" s="3">
        <v>0.320138888884685</v>
      </c>
      <c r="E2099" s="4" t="s">
        <v>2808</v>
      </c>
      <c r="F2099">
        <v>34</v>
      </c>
      <c r="H2099" t="s">
        <v>1605</v>
      </c>
      <c r="I2099" s="1">
        <v>520</v>
      </c>
      <c r="J2099" s="5">
        <f t="shared" si="33"/>
        <v>8308529.7000000132</v>
      </c>
      <c r="K2099" s="6">
        <f>J2099/Table10[[#Totals],[Product Revenue]]</f>
        <v>0.96167353567413905</v>
      </c>
      <c r="L2099" t="str">
        <f>IF(Table10[[#This Row],[Cummuative %]]&lt;=0.8,"A",IF(Table10[[#This Row],[Cummuative %]]&lt;=0.95,"B","C"))</f>
        <v>C</v>
      </c>
    </row>
    <row r="2100" spans="1:12" x14ac:dyDescent="0.3">
      <c r="A2100" t="s">
        <v>2809</v>
      </c>
      <c r="B2100" s="2">
        <v>40521.419444444444</v>
      </c>
      <c r="C2100" s="3">
        <v>0.41458333333139308</v>
      </c>
      <c r="E2100" s="4" t="s">
        <v>2810</v>
      </c>
      <c r="F2100">
        <v>34</v>
      </c>
      <c r="H2100" t="s">
        <v>857</v>
      </c>
      <c r="I2100" s="1">
        <v>517.84999999999968</v>
      </c>
      <c r="J2100" s="5">
        <f t="shared" si="33"/>
        <v>8309047.5500000129</v>
      </c>
      <c r="K2100" s="6">
        <f>J2100/Table10[[#Totals],[Product Revenue]]</f>
        <v>0.96173347439475865</v>
      </c>
      <c r="L2100" t="str">
        <f>IF(Table10[[#This Row],[Cummuative %]]&lt;=0.8,"A",IF(Table10[[#This Row],[Cummuative %]]&lt;=0.95,"B","C"))</f>
        <v>C</v>
      </c>
    </row>
    <row r="2101" spans="1:12" x14ac:dyDescent="0.3">
      <c r="A2101" t="s">
        <v>2811</v>
      </c>
      <c r="B2101" s="2">
        <v>40521.419444444444</v>
      </c>
      <c r="C2101" s="3">
        <v>0.41458333333139308</v>
      </c>
      <c r="E2101" s="4" t="s">
        <v>2812</v>
      </c>
      <c r="F2101">
        <v>34</v>
      </c>
      <c r="H2101" t="s">
        <v>2813</v>
      </c>
      <c r="I2101" s="1">
        <v>517.39999999999986</v>
      </c>
      <c r="J2101" s="5">
        <f t="shared" si="33"/>
        <v>8309564.9500000132</v>
      </c>
      <c r="K2101" s="6">
        <f>J2101/Table10[[#Totals],[Product Revenue]]</f>
        <v>0.9617933610299787</v>
      </c>
      <c r="L2101" t="str">
        <f>IF(Table10[[#This Row],[Cummuative %]]&lt;=0.8,"A",IF(Table10[[#This Row],[Cummuative %]]&lt;=0.95,"B","C"))</f>
        <v>C</v>
      </c>
    </row>
    <row r="2102" spans="1:12" x14ac:dyDescent="0.3">
      <c r="A2102" t="s">
        <v>2814</v>
      </c>
      <c r="B2102" s="2">
        <v>40521.420138888891</v>
      </c>
      <c r="C2102" s="3">
        <v>0.413888888884685</v>
      </c>
      <c r="E2102" s="4" t="s">
        <v>2577</v>
      </c>
      <c r="F2102">
        <v>34</v>
      </c>
      <c r="H2102" t="s">
        <v>1836</v>
      </c>
      <c r="I2102" s="1">
        <v>516.36</v>
      </c>
      <c r="J2102" s="5">
        <f t="shared" si="33"/>
        <v>8310081.3100000136</v>
      </c>
      <c r="K2102" s="6">
        <f>J2102/Table10[[#Totals],[Product Revenue]]</f>
        <v>0.96185312729005246</v>
      </c>
      <c r="L2102" t="str">
        <f>IF(Table10[[#This Row],[Cummuative %]]&lt;=0.8,"A",IF(Table10[[#This Row],[Cummuative %]]&lt;=0.95,"B","C"))</f>
        <v>C</v>
      </c>
    </row>
    <row r="2103" spans="1:12" x14ac:dyDescent="0.3">
      <c r="A2103" t="s">
        <v>1641</v>
      </c>
      <c r="B2103" s="2">
        <v>40521.582638888889</v>
      </c>
      <c r="C2103" s="3">
        <v>0.25138888888614019</v>
      </c>
      <c r="E2103" s="4" t="s">
        <v>2394</v>
      </c>
      <c r="F2103">
        <v>34</v>
      </c>
      <c r="H2103" t="s">
        <v>2262</v>
      </c>
      <c r="I2103" s="1">
        <v>515.25</v>
      </c>
      <c r="J2103" s="5">
        <f t="shared" si="33"/>
        <v>8310596.5600000136</v>
      </c>
      <c r="K2103" s="6">
        <f>J2103/Table10[[#Totals],[Product Revenue]]</f>
        <v>0.96191276507280676</v>
      </c>
      <c r="L2103" t="str">
        <f>IF(Table10[[#This Row],[Cummuative %]]&lt;=0.8,"A",IF(Table10[[#This Row],[Cummuative %]]&lt;=0.95,"B","C"))</f>
        <v>C</v>
      </c>
    </row>
    <row r="2104" spans="1:12" x14ac:dyDescent="0.3">
      <c r="A2104" t="s">
        <v>2344</v>
      </c>
      <c r="B2104" s="2">
        <v>40517.520138888889</v>
      </c>
      <c r="C2104" s="3">
        <v>4.3138888888861402</v>
      </c>
      <c r="E2104" s="4" t="s">
        <v>2621</v>
      </c>
      <c r="F2104">
        <v>34</v>
      </c>
      <c r="H2104" t="s">
        <v>2176</v>
      </c>
      <c r="I2104" s="1">
        <v>515.24</v>
      </c>
      <c r="J2104" s="5">
        <f t="shared" si="33"/>
        <v>8311111.8000000138</v>
      </c>
      <c r="K2104" s="6">
        <f>J2104/Table10[[#Totals],[Product Revenue]]</f>
        <v>0.96197240169810772</v>
      </c>
      <c r="L2104" t="str">
        <f>IF(Table10[[#This Row],[Cummuative %]]&lt;=0.8,"A",IF(Table10[[#This Row],[Cummuative %]]&lt;=0.95,"B","C"))</f>
        <v>C</v>
      </c>
    </row>
    <row r="2105" spans="1:12" x14ac:dyDescent="0.3">
      <c r="A2105" t="s">
        <v>739</v>
      </c>
      <c r="B2105" s="2">
        <v>40521.703472222223</v>
      </c>
      <c r="C2105" s="3">
        <v>0.13055555555183673</v>
      </c>
      <c r="E2105" s="4" t="s">
        <v>2371</v>
      </c>
      <c r="F2105">
        <v>34</v>
      </c>
      <c r="H2105" t="s">
        <v>2815</v>
      </c>
      <c r="I2105" s="1">
        <v>514.35000000000014</v>
      </c>
      <c r="J2105" s="5">
        <f t="shared" si="33"/>
        <v>8311626.1500000134</v>
      </c>
      <c r="K2105" s="6">
        <f>J2105/Table10[[#Totals],[Product Revenue]]</f>
        <v>0.96203193531006237</v>
      </c>
      <c r="L2105" t="str">
        <f>IF(Table10[[#This Row],[Cummuative %]]&lt;=0.8,"A",IF(Table10[[#This Row],[Cummuative %]]&lt;=0.95,"B","C"))</f>
        <v>C</v>
      </c>
    </row>
    <row r="2106" spans="1:12" x14ac:dyDescent="0.3">
      <c r="A2106" t="s">
        <v>543</v>
      </c>
      <c r="B2106" s="2">
        <v>40521.56527777778</v>
      </c>
      <c r="C2106" s="3">
        <v>0.26874999999563443</v>
      </c>
      <c r="E2106" s="4" t="s">
        <v>2685</v>
      </c>
      <c r="F2106">
        <v>34</v>
      </c>
      <c r="H2106" t="s">
        <v>1469</v>
      </c>
      <c r="I2106" s="1">
        <v>513</v>
      </c>
      <c r="J2106" s="5">
        <f t="shared" si="33"/>
        <v>8312139.1500000134</v>
      </c>
      <c r="K2106" s="6">
        <f>J2106/Table10[[#Totals],[Product Revenue]]</f>
        <v>0.96209131266581771</v>
      </c>
      <c r="L2106" t="str">
        <f>IF(Table10[[#This Row],[Cummuative %]]&lt;=0.8,"A",IF(Table10[[#This Row],[Cummuative %]]&lt;=0.95,"B","C"))</f>
        <v>C</v>
      </c>
    </row>
    <row r="2107" spans="1:12" x14ac:dyDescent="0.3">
      <c r="A2107" t="s">
        <v>924</v>
      </c>
      <c r="B2107" s="2">
        <v>40521.727083333331</v>
      </c>
      <c r="C2107" s="3">
        <v>0.10694444444379769</v>
      </c>
      <c r="E2107" s="4" t="s">
        <v>1521</v>
      </c>
      <c r="F2107">
        <v>34</v>
      </c>
      <c r="H2107" t="s">
        <v>190</v>
      </c>
      <c r="I2107" s="1">
        <v>512.75</v>
      </c>
      <c r="J2107" s="5">
        <f t="shared" si="33"/>
        <v>8312651.9000000134</v>
      </c>
      <c r="K2107" s="6">
        <f>J2107/Table10[[#Totals],[Product Revenue]]</f>
        <v>0.96215066108523983</v>
      </c>
      <c r="L2107" t="str">
        <f>IF(Table10[[#This Row],[Cummuative %]]&lt;=0.8,"A",IF(Table10[[#This Row],[Cummuative %]]&lt;=0.95,"B","C"))</f>
        <v>C</v>
      </c>
    </row>
    <row r="2108" spans="1:12" x14ac:dyDescent="0.3">
      <c r="A2108" t="s">
        <v>885</v>
      </c>
      <c r="B2108" s="2">
        <v>40521.813888888886</v>
      </c>
      <c r="C2108" s="3">
        <v>2.0138888889050577E-2</v>
      </c>
      <c r="E2108" s="4" t="s">
        <v>1417</v>
      </c>
      <c r="F2108">
        <v>34</v>
      </c>
      <c r="H2108" t="s">
        <v>2510</v>
      </c>
      <c r="I2108" s="1">
        <v>512.09999999999991</v>
      </c>
      <c r="J2108" s="5">
        <f t="shared" si="33"/>
        <v>8313164.000000013</v>
      </c>
      <c r="K2108" s="6">
        <f>J2108/Table10[[#Totals],[Product Revenue]]</f>
        <v>0.96220993427019563</v>
      </c>
      <c r="L2108" t="str">
        <f>IF(Table10[[#This Row],[Cummuative %]]&lt;=0.8,"A",IF(Table10[[#This Row],[Cummuative %]]&lt;=0.95,"B","C"))</f>
        <v>C</v>
      </c>
    </row>
    <row r="2109" spans="1:12" x14ac:dyDescent="0.3">
      <c r="A2109" t="s">
        <v>1988</v>
      </c>
      <c r="B2109" s="2">
        <v>40521.588888888888</v>
      </c>
      <c r="C2109" s="3">
        <v>0.24513888888759539</v>
      </c>
      <c r="E2109" s="4" t="s">
        <v>1526</v>
      </c>
      <c r="F2109">
        <v>34</v>
      </c>
      <c r="H2109" t="s">
        <v>2452</v>
      </c>
      <c r="I2109" s="1">
        <v>511.8299999999997</v>
      </c>
      <c r="J2109" s="5">
        <f t="shared" si="33"/>
        <v>8313675.8300000131</v>
      </c>
      <c r="K2109" s="6">
        <f>J2109/Table10[[#Totals],[Product Revenue]]</f>
        <v>0.9622691762039115</v>
      </c>
      <c r="L2109" t="str">
        <f>IF(Table10[[#This Row],[Cummuative %]]&lt;=0.8,"A",IF(Table10[[#This Row],[Cummuative %]]&lt;=0.95,"B","C"))</f>
        <v>C</v>
      </c>
    </row>
    <row r="2110" spans="1:12" x14ac:dyDescent="0.3">
      <c r="A2110" t="s">
        <v>1199</v>
      </c>
      <c r="B2110" s="2">
        <v>40521.588888888888</v>
      </c>
      <c r="C2110" s="3">
        <v>0.24513888888759539</v>
      </c>
      <c r="E2110" s="4" t="s">
        <v>1069</v>
      </c>
      <c r="F2110">
        <v>34</v>
      </c>
      <c r="H2110" t="s">
        <v>1397</v>
      </c>
      <c r="I2110" s="1">
        <v>510.74999999999983</v>
      </c>
      <c r="J2110" s="5">
        <f t="shared" si="33"/>
        <v>8314186.5800000131</v>
      </c>
      <c r="K2110" s="6">
        <f>J2110/Table10[[#Totals],[Product Revenue]]</f>
        <v>0.96232829313266799</v>
      </c>
      <c r="L2110" t="str">
        <f>IF(Table10[[#This Row],[Cummuative %]]&lt;=0.8,"A",IF(Table10[[#This Row],[Cummuative %]]&lt;=0.95,"B","C"))</f>
        <v>C</v>
      </c>
    </row>
    <row r="2111" spans="1:12" x14ac:dyDescent="0.3">
      <c r="A2111" t="s">
        <v>615</v>
      </c>
      <c r="B2111" s="2">
        <v>40517.553472222222</v>
      </c>
      <c r="C2111" s="3">
        <v>4.2805555555532919</v>
      </c>
      <c r="E2111" s="4" t="s">
        <v>1388</v>
      </c>
      <c r="F2111">
        <v>34</v>
      </c>
      <c r="H2111" t="s">
        <v>2063</v>
      </c>
      <c r="I2111" s="1">
        <v>510.65999999999997</v>
      </c>
      <c r="J2111" s="5">
        <f t="shared" si="33"/>
        <v>8314697.2400000133</v>
      </c>
      <c r="K2111" s="6">
        <f>J2111/Table10[[#Totals],[Product Revenue]]</f>
        <v>0.9623873996443445</v>
      </c>
      <c r="L2111" t="str">
        <f>IF(Table10[[#This Row],[Cummuative %]]&lt;=0.8,"A",IF(Table10[[#This Row],[Cummuative %]]&lt;=0.95,"B","C"))</f>
        <v>C</v>
      </c>
    </row>
    <row r="2112" spans="1:12" x14ac:dyDescent="0.3">
      <c r="A2112" t="s">
        <v>1264</v>
      </c>
      <c r="B2112" s="2">
        <v>40517.452777777777</v>
      </c>
      <c r="C2112" s="3">
        <v>4.3812499999985448</v>
      </c>
      <c r="E2112" s="4" t="s">
        <v>169</v>
      </c>
      <c r="F2112">
        <v>34</v>
      </c>
      <c r="H2112" t="s">
        <v>2816</v>
      </c>
      <c r="I2112" s="1">
        <v>510</v>
      </c>
      <c r="J2112" s="5">
        <f t="shared" si="33"/>
        <v>8315207.2400000133</v>
      </c>
      <c r="K2112" s="6">
        <f>J2112/Table10[[#Totals],[Product Revenue]]</f>
        <v>0.96244642976410122</v>
      </c>
      <c r="L2112" t="str">
        <f>IF(Table10[[#This Row],[Cummuative %]]&lt;=0.8,"A",IF(Table10[[#This Row],[Cummuative %]]&lt;=0.95,"B","C"))</f>
        <v>C</v>
      </c>
    </row>
    <row r="2113" spans="1:12" x14ac:dyDescent="0.3">
      <c r="A2113" t="s">
        <v>2745</v>
      </c>
      <c r="B2113" s="2">
        <v>40521.617361111108</v>
      </c>
      <c r="C2113" s="3">
        <v>0.21666666666715173</v>
      </c>
      <c r="E2113" s="4" t="s">
        <v>180</v>
      </c>
      <c r="F2113">
        <v>34</v>
      </c>
      <c r="H2113" t="s">
        <v>1789</v>
      </c>
      <c r="I2113" s="1">
        <v>510</v>
      </c>
      <c r="J2113" s="5">
        <f t="shared" si="33"/>
        <v>8315717.2400000133</v>
      </c>
      <c r="K2113" s="6">
        <f>J2113/Table10[[#Totals],[Product Revenue]]</f>
        <v>0.96250545988385805</v>
      </c>
      <c r="L2113" t="str">
        <f>IF(Table10[[#This Row],[Cummuative %]]&lt;=0.8,"A",IF(Table10[[#This Row],[Cummuative %]]&lt;=0.95,"B","C"))</f>
        <v>C</v>
      </c>
    </row>
    <row r="2114" spans="1:12" x14ac:dyDescent="0.3">
      <c r="A2114" t="s">
        <v>2156</v>
      </c>
      <c r="B2114" s="2">
        <v>40517.695138888892</v>
      </c>
      <c r="C2114" s="3">
        <v>4.1388888888832298</v>
      </c>
      <c r="E2114" s="4" t="s">
        <v>187</v>
      </c>
      <c r="F2114">
        <v>34</v>
      </c>
      <c r="H2114" t="s">
        <v>2817</v>
      </c>
      <c r="I2114" s="1">
        <v>509.90000000000003</v>
      </c>
      <c r="J2114" s="5">
        <f t="shared" si="33"/>
        <v>8316227.1400000136</v>
      </c>
      <c r="K2114" s="6">
        <f>J2114/Table10[[#Totals],[Product Revenue]]</f>
        <v>0.96256447842908155</v>
      </c>
      <c r="L2114" t="str">
        <f>IF(Table10[[#This Row],[Cummuative %]]&lt;=0.8,"A",IF(Table10[[#This Row],[Cummuative %]]&lt;=0.95,"B","C"))</f>
        <v>C</v>
      </c>
    </row>
    <row r="2115" spans="1:12" x14ac:dyDescent="0.3">
      <c r="A2115" t="s">
        <v>1115</v>
      </c>
      <c r="B2115" s="2">
        <v>40497.425000000003</v>
      </c>
      <c r="C2115" s="3">
        <v>24.40902777777228</v>
      </c>
      <c r="E2115" s="4" t="s">
        <v>689</v>
      </c>
      <c r="F2115">
        <v>34</v>
      </c>
      <c r="H2115" t="s">
        <v>2538</v>
      </c>
      <c r="I2115" s="1">
        <v>508.57999999999976</v>
      </c>
      <c r="J2115" s="5">
        <f t="shared" si="33"/>
        <v>8316735.7200000137</v>
      </c>
      <c r="K2115" s="6">
        <f>J2115/Table10[[#Totals],[Product Revenue]]</f>
        <v>0.96262334419046569</v>
      </c>
      <c r="L2115" t="str">
        <f>IF(Table10[[#This Row],[Cummuative %]]&lt;=0.8,"A",IF(Table10[[#This Row],[Cummuative %]]&lt;=0.95,"B","C"))</f>
        <v>C</v>
      </c>
    </row>
    <row r="2116" spans="1:12" x14ac:dyDescent="0.3">
      <c r="A2116" t="s">
        <v>1358</v>
      </c>
      <c r="B2116" s="2">
        <v>40521.834027777775</v>
      </c>
      <c r="C2116" s="3">
        <v>0</v>
      </c>
      <c r="E2116" s="4" t="s">
        <v>643</v>
      </c>
      <c r="F2116">
        <v>34</v>
      </c>
      <c r="H2116" t="s">
        <v>2280</v>
      </c>
      <c r="I2116" s="1">
        <v>508.00999999999976</v>
      </c>
      <c r="J2116" s="5">
        <f t="shared" si="33"/>
        <v>8317243.7300000135</v>
      </c>
      <c r="K2116" s="6">
        <f>J2116/Table10[[#Totals],[Product Revenue]]</f>
        <v>0.96268214397701013</v>
      </c>
      <c r="L2116" t="str">
        <f>IF(Table10[[#This Row],[Cummuative %]]&lt;=0.8,"A",IF(Table10[[#This Row],[Cummuative %]]&lt;=0.95,"B","C"))</f>
        <v>C</v>
      </c>
    </row>
    <row r="2117" spans="1:12" x14ac:dyDescent="0.3">
      <c r="A2117" t="s">
        <v>333</v>
      </c>
      <c r="B2117" s="2">
        <v>40521.807638888888</v>
      </c>
      <c r="C2117" s="3">
        <v>2.6388888887595385E-2</v>
      </c>
      <c r="E2117" s="4" t="s">
        <v>658</v>
      </c>
      <c r="F2117">
        <v>34</v>
      </c>
      <c r="H2117" t="s">
        <v>2745</v>
      </c>
      <c r="I2117" s="1">
        <v>506.59999999999985</v>
      </c>
      <c r="J2117" s="5">
        <f t="shared" si="33"/>
        <v>8317750.3300000131</v>
      </c>
      <c r="K2117" s="6">
        <f>J2117/Table10[[#Totals],[Product Revenue]]</f>
        <v>0.96274078056263512</v>
      </c>
      <c r="L2117" t="str">
        <f>IF(Table10[[#This Row],[Cummuative %]]&lt;=0.8,"A",IF(Table10[[#This Row],[Cummuative %]]&lt;=0.95,"B","C"))</f>
        <v>C</v>
      </c>
    </row>
    <row r="2118" spans="1:12" x14ac:dyDescent="0.3">
      <c r="A2118" t="s">
        <v>2818</v>
      </c>
      <c r="B2118" s="2">
        <v>40521.638888888891</v>
      </c>
      <c r="C2118" s="3">
        <v>0.195138888884685</v>
      </c>
      <c r="E2118" s="4" t="s">
        <v>851</v>
      </c>
      <c r="F2118">
        <v>34</v>
      </c>
      <c r="H2118" t="s">
        <v>2403</v>
      </c>
      <c r="I2118" s="1">
        <v>505.98999999999984</v>
      </c>
      <c r="J2118" s="5">
        <f t="shared" si="33"/>
        <v>8318256.3200000133</v>
      </c>
      <c r="K2118" s="6">
        <f>J2118/Table10[[#Totals],[Product Revenue]]</f>
        <v>0.96279934654360722</v>
      </c>
      <c r="L2118" t="str">
        <f>IF(Table10[[#This Row],[Cummuative %]]&lt;=0.8,"A",IF(Table10[[#This Row],[Cummuative %]]&lt;=0.95,"B","C"))</f>
        <v>C</v>
      </c>
    </row>
    <row r="2119" spans="1:12" x14ac:dyDescent="0.3">
      <c r="A2119" t="s">
        <v>2819</v>
      </c>
      <c r="B2119" s="2">
        <v>40512.406944444447</v>
      </c>
      <c r="C2119" s="3">
        <v>9.4270833333284827</v>
      </c>
      <c r="E2119" s="4" t="s">
        <v>2257</v>
      </c>
      <c r="F2119">
        <v>33</v>
      </c>
      <c r="H2119" t="s">
        <v>1206</v>
      </c>
      <c r="I2119" s="1">
        <v>504.90000000000003</v>
      </c>
      <c r="J2119" s="5">
        <f t="shared" si="33"/>
        <v>8318761.2200000137</v>
      </c>
      <c r="K2119" s="6">
        <f>J2119/Table10[[#Totals],[Product Revenue]]</f>
        <v>0.96285778636216646</v>
      </c>
      <c r="L2119" t="str">
        <f>IF(Table10[[#This Row],[Cummuative %]]&lt;=0.8,"A",IF(Table10[[#This Row],[Cummuative %]]&lt;=0.95,"B","C"))</f>
        <v>C</v>
      </c>
    </row>
    <row r="2120" spans="1:12" x14ac:dyDescent="0.3">
      <c r="A2120" t="s">
        <v>2444</v>
      </c>
      <c r="B2120" s="2">
        <v>40518.578472222223</v>
      </c>
      <c r="C2120" s="3">
        <v>3.2555555555518367</v>
      </c>
      <c r="E2120" s="4" t="s">
        <v>2815</v>
      </c>
      <c r="F2120">
        <v>33</v>
      </c>
      <c r="H2120" t="s">
        <v>2603</v>
      </c>
      <c r="I2120" s="1">
        <v>504.89999999999969</v>
      </c>
      <c r="J2120" s="5">
        <f t="shared" ref="J2120:J2183" si="34">J2119+I2120</f>
        <v>8319266.1200000141</v>
      </c>
      <c r="K2120" s="6">
        <f>J2120/Table10[[#Totals],[Product Revenue]]</f>
        <v>0.9629162261807257</v>
      </c>
      <c r="L2120" t="str">
        <f>IF(Table10[[#This Row],[Cummuative %]]&lt;=0.8,"A",IF(Table10[[#This Row],[Cummuative %]]&lt;=0.95,"B","C"))</f>
        <v>C</v>
      </c>
    </row>
    <row r="2121" spans="1:12" x14ac:dyDescent="0.3">
      <c r="A2121" t="s">
        <v>2244</v>
      </c>
      <c r="B2121" s="2">
        <v>40521.588888888888</v>
      </c>
      <c r="C2121" s="3">
        <v>0.24513888888759539</v>
      </c>
      <c r="E2121" s="4" t="s">
        <v>2820</v>
      </c>
      <c r="F2121">
        <v>33</v>
      </c>
      <c r="H2121" t="s">
        <v>1329</v>
      </c>
      <c r="I2121" s="1">
        <v>504.8499999999998</v>
      </c>
      <c r="J2121" s="5">
        <f t="shared" si="34"/>
        <v>8319770.9700000137</v>
      </c>
      <c r="K2121" s="6">
        <f>J2121/Table10[[#Totals],[Product Revenue]]</f>
        <v>0.96297466021201827</v>
      </c>
      <c r="L2121" t="str">
        <f>IF(Table10[[#This Row],[Cummuative %]]&lt;=0.8,"A",IF(Table10[[#This Row],[Cummuative %]]&lt;=0.95,"B","C"))</f>
        <v>C</v>
      </c>
    </row>
    <row r="2122" spans="1:12" x14ac:dyDescent="0.3">
      <c r="A2122" t="s">
        <v>1640</v>
      </c>
      <c r="B2122" s="2">
        <v>40501.480555555558</v>
      </c>
      <c r="C2122" s="3">
        <v>20.353472222217533</v>
      </c>
      <c r="E2122" s="4" t="s">
        <v>2821</v>
      </c>
      <c r="F2122">
        <v>33</v>
      </c>
      <c r="H2122" t="s">
        <v>2822</v>
      </c>
      <c r="I2122" s="1">
        <v>504.55</v>
      </c>
      <c r="J2122" s="5">
        <f t="shared" si="34"/>
        <v>8320275.5200000135</v>
      </c>
      <c r="K2122" s="6">
        <f>J2122/Table10[[#Totals],[Product Revenue]]</f>
        <v>0.96303305951971097</v>
      </c>
      <c r="L2122" t="str">
        <f>IF(Table10[[#This Row],[Cummuative %]]&lt;=0.8,"A",IF(Table10[[#This Row],[Cummuative %]]&lt;=0.95,"B","C"))</f>
        <v>C</v>
      </c>
    </row>
    <row r="2123" spans="1:12" x14ac:dyDescent="0.3">
      <c r="A2123" t="s">
        <v>1755</v>
      </c>
      <c r="B2123" s="2">
        <v>40521.543749999997</v>
      </c>
      <c r="C2123" s="3">
        <v>0.29027777777810115</v>
      </c>
      <c r="E2123" s="4" t="s">
        <v>2823</v>
      </c>
      <c r="F2123">
        <v>33</v>
      </c>
      <c r="H2123" t="s">
        <v>2141</v>
      </c>
      <c r="I2123" s="1">
        <v>503.52000000000049</v>
      </c>
      <c r="J2123" s="5">
        <f t="shared" si="34"/>
        <v>8320779.0400000131</v>
      </c>
      <c r="K2123" s="6">
        <f>J2123/Table10[[#Totals],[Product Revenue]]</f>
        <v>0.96309133960971072</v>
      </c>
      <c r="L2123" t="str">
        <f>IF(Table10[[#This Row],[Cummuative %]]&lt;=0.8,"A",IF(Table10[[#This Row],[Cummuative %]]&lt;=0.95,"B","C"))</f>
        <v>C</v>
      </c>
    </row>
    <row r="2124" spans="1:12" x14ac:dyDescent="0.3">
      <c r="A2124" t="s">
        <v>1724</v>
      </c>
      <c r="B2124" s="2">
        <v>40521.813888888886</v>
      </c>
      <c r="C2124" s="3">
        <v>2.0138888889050577E-2</v>
      </c>
      <c r="E2124" s="4" t="s">
        <v>2824</v>
      </c>
      <c r="F2124">
        <v>33</v>
      </c>
      <c r="H2124" t="s">
        <v>435</v>
      </c>
      <c r="I2124" s="1">
        <v>503.5</v>
      </c>
      <c r="J2124" s="5">
        <f t="shared" si="34"/>
        <v>8321282.5400000131</v>
      </c>
      <c r="K2124" s="6">
        <f>J2124/Table10[[#Totals],[Product Revenue]]</f>
        <v>0.96314961738480398</v>
      </c>
      <c r="L2124" t="str">
        <f>IF(Table10[[#This Row],[Cummuative %]]&lt;=0.8,"A",IF(Table10[[#This Row],[Cummuative %]]&lt;=0.95,"B","C"))</f>
        <v>C</v>
      </c>
    </row>
    <row r="2125" spans="1:12" x14ac:dyDescent="0.3">
      <c r="A2125" t="s">
        <v>2756</v>
      </c>
      <c r="B2125" s="2">
        <v>40521.582638888889</v>
      </c>
      <c r="C2125" s="3">
        <v>0.25138888888614019</v>
      </c>
      <c r="E2125" s="4" t="s">
        <v>2581</v>
      </c>
      <c r="F2125">
        <v>33</v>
      </c>
      <c r="H2125" t="s">
        <v>1737</v>
      </c>
      <c r="I2125" s="1">
        <v>503.16000000000037</v>
      </c>
      <c r="J2125" s="5">
        <f t="shared" si="34"/>
        <v>8321785.7000000132</v>
      </c>
      <c r="K2125" s="6">
        <f>J2125/Table10[[#Totals],[Product Revenue]]</f>
        <v>0.96320785580648405</v>
      </c>
      <c r="L2125" t="str">
        <f>IF(Table10[[#This Row],[Cummuative %]]&lt;=0.8,"A",IF(Table10[[#This Row],[Cummuative %]]&lt;=0.95,"B","C"))</f>
        <v>C</v>
      </c>
    </row>
    <row r="2126" spans="1:12" x14ac:dyDescent="0.3">
      <c r="A2126" t="s">
        <v>2825</v>
      </c>
      <c r="B2126" s="2">
        <v>40521.582638888889</v>
      </c>
      <c r="C2126" s="3">
        <v>0.25138888888614019</v>
      </c>
      <c r="E2126" s="4" t="s">
        <v>2826</v>
      </c>
      <c r="F2126">
        <v>33</v>
      </c>
      <c r="H2126" t="s">
        <v>2825</v>
      </c>
      <c r="I2126" s="1">
        <v>502.57999999999981</v>
      </c>
      <c r="J2126" s="5">
        <f t="shared" si="34"/>
        <v>8322288.2800000133</v>
      </c>
      <c r="K2126" s="6">
        <f>J2126/Table10[[#Totals],[Product Revenue]]</f>
        <v>0.96326602709587106</v>
      </c>
      <c r="L2126" t="str">
        <f>IF(Table10[[#This Row],[Cummuative %]]&lt;=0.8,"A",IF(Table10[[#This Row],[Cummuative %]]&lt;=0.95,"B","C"))</f>
        <v>C</v>
      </c>
    </row>
    <row r="2127" spans="1:12" x14ac:dyDescent="0.3">
      <c r="A2127" t="s">
        <v>2625</v>
      </c>
      <c r="B2127" s="2">
        <v>40521.427777777775</v>
      </c>
      <c r="C2127" s="3">
        <v>0.40625</v>
      </c>
      <c r="E2127" s="4" t="s">
        <v>1977</v>
      </c>
      <c r="F2127">
        <v>33</v>
      </c>
      <c r="H2127" t="s">
        <v>2827</v>
      </c>
      <c r="I2127" s="1">
        <v>502.19999999999987</v>
      </c>
      <c r="J2127" s="5">
        <f t="shared" si="34"/>
        <v>8322790.4800000135</v>
      </c>
      <c r="K2127" s="6">
        <f>J2127/Table10[[#Totals],[Product Revenue]]</f>
        <v>0.96332415440203156</v>
      </c>
      <c r="L2127" t="str">
        <f>IF(Table10[[#This Row],[Cummuative %]]&lt;=0.8,"A",IF(Table10[[#This Row],[Cummuative %]]&lt;=0.95,"B","C"))</f>
        <v>C</v>
      </c>
    </row>
    <row r="2128" spans="1:12" x14ac:dyDescent="0.3">
      <c r="A2128" t="s">
        <v>2389</v>
      </c>
      <c r="B2128" s="2">
        <v>40521.581250000003</v>
      </c>
      <c r="C2128" s="3">
        <v>0.25277777777228039</v>
      </c>
      <c r="E2128" s="4" t="s">
        <v>2218</v>
      </c>
      <c r="F2128">
        <v>33</v>
      </c>
      <c r="H2128" t="s">
        <v>2828</v>
      </c>
      <c r="I2128" s="1">
        <v>500.99999999999989</v>
      </c>
      <c r="J2128" s="5">
        <f t="shared" si="34"/>
        <v>8323291.4800000135</v>
      </c>
      <c r="K2128" s="6">
        <f>J2128/Table10[[#Totals],[Product Revenue]]</f>
        <v>0.96338214281379264</v>
      </c>
      <c r="L2128" t="str">
        <f>IF(Table10[[#This Row],[Cummuative %]]&lt;=0.8,"A",IF(Table10[[#This Row],[Cummuative %]]&lt;=0.95,"B","C"))</f>
        <v>C</v>
      </c>
    </row>
    <row r="2129" spans="1:12" x14ac:dyDescent="0.3">
      <c r="A2129" t="s">
        <v>2200</v>
      </c>
      <c r="B2129" s="2">
        <v>40521.600694444445</v>
      </c>
      <c r="C2129" s="3">
        <v>0.23333333332993789</v>
      </c>
      <c r="E2129" s="4" t="s">
        <v>2661</v>
      </c>
      <c r="F2129">
        <v>33</v>
      </c>
      <c r="H2129" t="s">
        <v>2829</v>
      </c>
      <c r="I2129" s="1">
        <v>500.09999999999997</v>
      </c>
      <c r="J2129" s="5">
        <f t="shared" si="34"/>
        <v>8323791.5800000131</v>
      </c>
      <c r="K2129" s="6">
        <f>J2129/Table10[[#Totals],[Product Revenue]]</f>
        <v>0.96344002705475407</v>
      </c>
      <c r="L2129" t="str">
        <f>IF(Table10[[#This Row],[Cummuative %]]&lt;=0.8,"A",IF(Table10[[#This Row],[Cummuative %]]&lt;=0.95,"B","C"))</f>
        <v>C</v>
      </c>
    </row>
    <row r="2130" spans="1:12" x14ac:dyDescent="0.3">
      <c r="A2130" t="s">
        <v>1319</v>
      </c>
      <c r="B2130" s="2">
        <v>40521.613888888889</v>
      </c>
      <c r="C2130" s="3">
        <v>0.22013888888614019</v>
      </c>
      <c r="E2130" s="4" t="s">
        <v>1402</v>
      </c>
      <c r="F2130">
        <v>33</v>
      </c>
      <c r="H2130" t="s">
        <v>809</v>
      </c>
      <c r="I2130" s="1">
        <v>499.81</v>
      </c>
      <c r="J2130" s="5">
        <f t="shared" si="34"/>
        <v>8324291.3900000127</v>
      </c>
      <c r="K2130" s="6">
        <f>J2130/Table10[[#Totals],[Product Revenue]]</f>
        <v>0.96349787772956907</v>
      </c>
      <c r="L2130" t="str">
        <f>IF(Table10[[#This Row],[Cummuative %]]&lt;=0.8,"A",IF(Table10[[#This Row],[Cummuative %]]&lt;=0.95,"B","C"))</f>
        <v>C</v>
      </c>
    </row>
    <row r="2131" spans="1:12" x14ac:dyDescent="0.3">
      <c r="A2131" t="s">
        <v>1266</v>
      </c>
      <c r="B2131" s="2">
        <v>40521.647916666669</v>
      </c>
      <c r="C2131" s="3">
        <v>0.18611111110658385</v>
      </c>
      <c r="E2131" s="4" t="s">
        <v>2053</v>
      </c>
      <c r="F2131">
        <v>33</v>
      </c>
      <c r="H2131" t="s">
        <v>2511</v>
      </c>
      <c r="I2131" s="1">
        <v>498.4999999999996</v>
      </c>
      <c r="J2131" s="5">
        <f t="shared" si="34"/>
        <v>8324789.8900000127</v>
      </c>
      <c r="K2131" s="6">
        <f>J2131/Table10[[#Totals],[Product Revenue]]</f>
        <v>0.96355557677799797</v>
      </c>
      <c r="L2131" t="str">
        <f>IF(Table10[[#This Row],[Cummuative %]]&lt;=0.8,"A",IF(Table10[[#This Row],[Cummuative %]]&lt;=0.95,"B","C"))</f>
        <v>C</v>
      </c>
    </row>
    <row r="2132" spans="1:12" x14ac:dyDescent="0.3">
      <c r="A2132" t="s">
        <v>2830</v>
      </c>
      <c r="B2132" s="2">
        <v>40521.511805555558</v>
      </c>
      <c r="C2132" s="3">
        <v>0.32222222221753327</v>
      </c>
      <c r="E2132" s="4" t="s">
        <v>1869</v>
      </c>
      <c r="F2132">
        <v>33</v>
      </c>
      <c r="H2132" t="s">
        <v>2831</v>
      </c>
      <c r="I2132" s="1">
        <v>497.15000000000003</v>
      </c>
      <c r="J2132" s="5">
        <f t="shared" si="34"/>
        <v>8325287.0400000131</v>
      </c>
      <c r="K2132" s="6">
        <f>J2132/Table10[[#Totals],[Product Revenue]]</f>
        <v>0.96361311957022755</v>
      </c>
      <c r="L2132" t="str">
        <f>IF(Table10[[#This Row],[Cummuative %]]&lt;=0.8,"A",IF(Table10[[#This Row],[Cummuative %]]&lt;=0.95,"B","C"))</f>
        <v>C</v>
      </c>
    </row>
    <row r="2133" spans="1:12" x14ac:dyDescent="0.3">
      <c r="A2133" t="s">
        <v>2832</v>
      </c>
      <c r="B2133" s="2">
        <v>40521.582638888889</v>
      </c>
      <c r="C2133" s="3">
        <v>0.25138888888614019</v>
      </c>
      <c r="E2133" s="4" t="s">
        <v>1572</v>
      </c>
      <c r="F2133">
        <v>33</v>
      </c>
      <c r="H2133" t="s">
        <v>2833</v>
      </c>
      <c r="I2133" s="1">
        <v>496.25000000000006</v>
      </c>
      <c r="J2133" s="5">
        <f t="shared" si="34"/>
        <v>8325783.2900000131</v>
      </c>
      <c r="K2133" s="6">
        <f>J2133/Table10[[#Totals],[Product Revenue]]</f>
        <v>0.96367055819165759</v>
      </c>
      <c r="L2133" t="str">
        <f>IF(Table10[[#This Row],[Cummuative %]]&lt;=0.8,"A",IF(Table10[[#This Row],[Cummuative %]]&lt;=0.95,"B","C"))</f>
        <v>C</v>
      </c>
    </row>
    <row r="2134" spans="1:12" x14ac:dyDescent="0.3">
      <c r="A2134" t="s">
        <v>2834</v>
      </c>
      <c r="B2134" s="2">
        <v>40521.582638888889</v>
      </c>
      <c r="C2134" s="3">
        <v>0.25138888888614019</v>
      </c>
      <c r="E2134" s="4" t="s">
        <v>1511</v>
      </c>
      <c r="F2134">
        <v>33</v>
      </c>
      <c r="H2134" t="s">
        <v>1916</v>
      </c>
      <c r="I2134" s="1">
        <v>495.5499999999999</v>
      </c>
      <c r="J2134" s="5">
        <f t="shared" si="34"/>
        <v>8326278.8400000129</v>
      </c>
      <c r="K2134" s="6">
        <f>J2134/Table10[[#Totals],[Product Revenue]]</f>
        <v>0.96372791579135453</v>
      </c>
      <c r="L2134" t="str">
        <f>IF(Table10[[#This Row],[Cummuative %]]&lt;=0.8,"A",IF(Table10[[#This Row],[Cummuative %]]&lt;=0.95,"B","C"))</f>
        <v>C</v>
      </c>
    </row>
    <row r="2135" spans="1:12" x14ac:dyDescent="0.3">
      <c r="A2135" t="s">
        <v>2835</v>
      </c>
      <c r="B2135" s="2">
        <v>40521.511805555558</v>
      </c>
      <c r="C2135" s="3">
        <v>0.32222222221753327</v>
      </c>
      <c r="E2135" s="4" t="s">
        <v>853</v>
      </c>
      <c r="F2135">
        <v>33</v>
      </c>
      <c r="H2135" t="s">
        <v>2836</v>
      </c>
      <c r="I2135" s="1">
        <v>495.15</v>
      </c>
      <c r="J2135" s="5">
        <f t="shared" si="34"/>
        <v>8326773.9900000133</v>
      </c>
      <c r="K2135" s="6">
        <f>J2135/Table10[[#Totals],[Product Revenue]]</f>
        <v>0.96378522709291847</v>
      </c>
      <c r="L2135" t="str">
        <f>IF(Table10[[#This Row],[Cummuative %]]&lt;=0.8,"A",IF(Table10[[#This Row],[Cummuative %]]&lt;=0.95,"B","C"))</f>
        <v>C</v>
      </c>
    </row>
    <row r="2136" spans="1:12" x14ac:dyDescent="0.3">
      <c r="A2136" t="s">
        <v>2837</v>
      </c>
      <c r="B2136" s="2">
        <v>40521.511805555558</v>
      </c>
      <c r="C2136" s="3">
        <v>0.32222222221753327</v>
      </c>
      <c r="E2136" s="4" t="s">
        <v>1055</v>
      </c>
      <c r="F2136">
        <v>33</v>
      </c>
      <c r="H2136" t="s">
        <v>314</v>
      </c>
      <c r="I2136" s="1">
        <v>494.70000000000022</v>
      </c>
      <c r="J2136" s="5">
        <f t="shared" si="34"/>
        <v>8327268.6900000134</v>
      </c>
      <c r="K2136" s="6">
        <f>J2136/Table10[[#Totals],[Product Revenue]]</f>
        <v>0.96384248630908265</v>
      </c>
      <c r="L2136" t="str">
        <f>IF(Table10[[#This Row],[Cummuative %]]&lt;=0.8,"A",IF(Table10[[#This Row],[Cummuative %]]&lt;=0.95,"B","C"))</f>
        <v>C</v>
      </c>
    </row>
    <row r="2137" spans="1:12" x14ac:dyDescent="0.3">
      <c r="A2137" t="s">
        <v>2838</v>
      </c>
      <c r="B2137" s="2">
        <v>40521.511805555558</v>
      </c>
      <c r="C2137" s="3">
        <v>0.32222222221753327</v>
      </c>
      <c r="E2137" s="4" t="s">
        <v>536</v>
      </c>
      <c r="F2137">
        <v>33</v>
      </c>
      <c r="H2137" t="s">
        <v>2839</v>
      </c>
      <c r="I2137" s="1">
        <v>494.65000000000003</v>
      </c>
      <c r="J2137" s="5">
        <f t="shared" si="34"/>
        <v>8327763.3400000138</v>
      </c>
      <c r="K2137" s="6">
        <f>J2137/Table10[[#Totals],[Product Revenue]]</f>
        <v>0.96389973973798004</v>
      </c>
      <c r="L2137" t="str">
        <f>IF(Table10[[#This Row],[Cummuative %]]&lt;=0.8,"A",IF(Table10[[#This Row],[Cummuative %]]&lt;=0.95,"B","C"))</f>
        <v>C</v>
      </c>
    </row>
    <row r="2138" spans="1:12" x14ac:dyDescent="0.3">
      <c r="A2138" t="s">
        <v>2114</v>
      </c>
      <c r="B2138" s="2">
        <v>40521.56527777778</v>
      </c>
      <c r="C2138" s="3">
        <v>0.26874999999563443</v>
      </c>
      <c r="E2138" s="4" t="s">
        <v>118</v>
      </c>
      <c r="F2138">
        <v>33</v>
      </c>
      <c r="H2138" t="s">
        <v>2399</v>
      </c>
      <c r="I2138" s="1">
        <v>493.49999999999977</v>
      </c>
      <c r="J2138" s="5">
        <f t="shared" si="34"/>
        <v>8328256.8400000138</v>
      </c>
      <c r="K2138" s="6">
        <f>J2138/Table10[[#Totals],[Product Revenue]]</f>
        <v>0.96395686005974468</v>
      </c>
      <c r="L2138" t="str">
        <f>IF(Table10[[#This Row],[Cummuative %]]&lt;=0.8,"A",IF(Table10[[#This Row],[Cummuative %]]&lt;=0.95,"B","C"))</f>
        <v>C</v>
      </c>
    </row>
    <row r="2139" spans="1:12" x14ac:dyDescent="0.3">
      <c r="A2139" t="s">
        <v>2563</v>
      </c>
      <c r="B2139" s="2">
        <v>40518.459027777775</v>
      </c>
      <c r="C2139" s="3">
        <v>3.375</v>
      </c>
      <c r="E2139" s="4" t="s">
        <v>830</v>
      </c>
      <c r="F2139">
        <v>33</v>
      </c>
      <c r="H2139" t="s">
        <v>2645</v>
      </c>
      <c r="I2139" s="1">
        <v>493.4500000000001</v>
      </c>
      <c r="J2139" s="5">
        <f t="shared" si="34"/>
        <v>8328750.290000014</v>
      </c>
      <c r="K2139" s="6">
        <f>J2139/Table10[[#Totals],[Product Revenue]]</f>
        <v>0.96401397459424276</v>
      </c>
      <c r="L2139" t="str">
        <f>IF(Table10[[#This Row],[Cummuative %]]&lt;=0.8,"A",IF(Table10[[#This Row],[Cummuative %]]&lt;=0.95,"B","C"))</f>
        <v>C</v>
      </c>
    </row>
    <row r="2140" spans="1:12" x14ac:dyDescent="0.3">
      <c r="A2140" t="s">
        <v>2681</v>
      </c>
      <c r="B2140" s="2">
        <v>40518.515972222223</v>
      </c>
      <c r="C2140" s="3">
        <v>3.3180555555518367</v>
      </c>
      <c r="E2140" s="4" t="s">
        <v>2840</v>
      </c>
      <c r="F2140">
        <v>32</v>
      </c>
      <c r="H2140" t="s">
        <v>2841</v>
      </c>
      <c r="I2140" s="1">
        <v>491.49999999999989</v>
      </c>
      <c r="J2140" s="5">
        <f t="shared" si="34"/>
        <v>8329241.790000014</v>
      </c>
      <c r="K2140" s="6">
        <f>J2140/Table10[[#Totals],[Product Revenue]]</f>
        <v>0.96407086342534176</v>
      </c>
      <c r="L2140" t="str">
        <f>IF(Table10[[#This Row],[Cummuative %]]&lt;=0.8,"A",IF(Table10[[#This Row],[Cummuative %]]&lt;=0.95,"B","C"))</f>
        <v>C</v>
      </c>
    </row>
    <row r="2141" spans="1:12" x14ac:dyDescent="0.3">
      <c r="A2141" t="s">
        <v>2505</v>
      </c>
      <c r="B2141" s="2">
        <v>40520.52847222222</v>
      </c>
      <c r="C2141" s="3">
        <v>1.3055555555547471</v>
      </c>
      <c r="E2141" s="4" t="s">
        <v>2187</v>
      </c>
      <c r="F2141">
        <v>32</v>
      </c>
      <c r="H2141" t="s">
        <v>2842</v>
      </c>
      <c r="I2141" s="1">
        <v>490.40000000000003</v>
      </c>
      <c r="J2141" s="5">
        <f t="shared" si="34"/>
        <v>8329732.1900000144</v>
      </c>
      <c r="K2141" s="6">
        <f>J2141/Table10[[#Totals],[Product Revenue]]</f>
        <v>0.96412762493657456</v>
      </c>
      <c r="L2141" t="str">
        <f>IF(Table10[[#This Row],[Cummuative %]]&lt;=0.8,"A",IF(Table10[[#This Row],[Cummuative %]]&lt;=0.95,"B","C"))</f>
        <v>C</v>
      </c>
    </row>
    <row r="2142" spans="1:12" x14ac:dyDescent="0.3">
      <c r="A2142" t="s">
        <v>2843</v>
      </c>
      <c r="B2142" s="2">
        <v>40505.445138888892</v>
      </c>
      <c r="C2142" s="3">
        <v>16.38888888888323</v>
      </c>
      <c r="E2142" s="4" t="s">
        <v>2804</v>
      </c>
      <c r="F2142">
        <v>32</v>
      </c>
      <c r="H2142" t="s">
        <v>2686</v>
      </c>
      <c r="I2142" s="1">
        <v>489.64999999999986</v>
      </c>
      <c r="J2142" s="5">
        <f t="shared" si="34"/>
        <v>8330221.8400000148</v>
      </c>
      <c r="K2142" s="6">
        <f>J2142/Table10[[#Totals],[Product Revenue]]</f>
        <v>0.9641842996388077</v>
      </c>
      <c r="L2142" t="str">
        <f>IF(Table10[[#This Row],[Cummuative %]]&lt;=0.8,"A",IF(Table10[[#This Row],[Cummuative %]]&lt;=0.95,"B","C"))</f>
        <v>C</v>
      </c>
    </row>
    <row r="2143" spans="1:12" x14ac:dyDescent="0.3">
      <c r="A2143" t="s">
        <v>2562</v>
      </c>
      <c r="B2143" s="2">
        <v>40521.731944444444</v>
      </c>
      <c r="C2143" s="3">
        <v>0.10208333333139308</v>
      </c>
      <c r="E2143" s="4" t="s">
        <v>2415</v>
      </c>
      <c r="F2143">
        <v>32</v>
      </c>
      <c r="H2143" t="s">
        <v>2220</v>
      </c>
      <c r="I2143" s="1">
        <v>487.72</v>
      </c>
      <c r="J2143" s="5">
        <f t="shared" si="34"/>
        <v>8330709.5600000145</v>
      </c>
      <c r="K2143" s="6">
        <f>J2143/Table10[[#Totals],[Product Revenue]]</f>
        <v>0.96424075095254846</v>
      </c>
      <c r="L2143" t="str">
        <f>IF(Table10[[#This Row],[Cummuative %]]&lt;=0.8,"A",IF(Table10[[#This Row],[Cummuative %]]&lt;=0.95,"B","C"))</f>
        <v>C</v>
      </c>
    </row>
    <row r="2144" spans="1:12" x14ac:dyDescent="0.3">
      <c r="A2144" t="s">
        <v>2844</v>
      </c>
      <c r="B2144" s="2">
        <v>40253.468055555553</v>
      </c>
      <c r="C2144" s="3">
        <v>268.3659722222219</v>
      </c>
      <c r="E2144" s="4" t="s">
        <v>2607</v>
      </c>
      <c r="F2144">
        <v>32</v>
      </c>
      <c r="H2144" t="s">
        <v>1793</v>
      </c>
      <c r="I2144" s="1">
        <v>487.5</v>
      </c>
      <c r="J2144" s="5">
        <f t="shared" si="34"/>
        <v>8331197.0600000145</v>
      </c>
      <c r="K2144" s="6">
        <f>J2144/Table10[[#Totals],[Product Revenue]]</f>
        <v>0.96429717680231597</v>
      </c>
      <c r="L2144" t="str">
        <f>IF(Table10[[#This Row],[Cummuative %]]&lt;=0.8,"A",IF(Table10[[#This Row],[Cummuative %]]&lt;=0.95,"B","C"))</f>
        <v>C</v>
      </c>
    </row>
    <row r="2145" spans="1:12" x14ac:dyDescent="0.3">
      <c r="A2145" t="s">
        <v>2177</v>
      </c>
      <c r="B2145" s="2">
        <v>40515.482638888891</v>
      </c>
      <c r="C2145" s="3">
        <v>6.351388888884685</v>
      </c>
      <c r="E2145" s="4" t="s">
        <v>2626</v>
      </c>
      <c r="F2145">
        <v>32</v>
      </c>
      <c r="H2145" t="s">
        <v>2845</v>
      </c>
      <c r="I2145" s="1">
        <v>487.34999999999991</v>
      </c>
      <c r="J2145" s="5">
        <f t="shared" si="34"/>
        <v>8331684.4100000141</v>
      </c>
      <c r="K2145" s="6">
        <f>J2145/Table10[[#Totals],[Product Revenue]]</f>
        <v>0.96435358529028348</v>
      </c>
      <c r="L2145" t="str">
        <f>IF(Table10[[#This Row],[Cummuative %]]&lt;=0.8,"A",IF(Table10[[#This Row],[Cummuative %]]&lt;=0.95,"B","C"))</f>
        <v>C</v>
      </c>
    </row>
    <row r="2146" spans="1:12" x14ac:dyDescent="0.3">
      <c r="A2146" t="s">
        <v>2846</v>
      </c>
      <c r="B2146" s="2">
        <v>40164.65347222222</v>
      </c>
      <c r="C2146" s="3">
        <v>357.18055555555475</v>
      </c>
      <c r="E2146" s="4" t="s">
        <v>2707</v>
      </c>
      <c r="F2146">
        <v>32</v>
      </c>
      <c r="H2146" t="s">
        <v>2768</v>
      </c>
      <c r="I2146" s="1">
        <v>487.2</v>
      </c>
      <c r="J2146" s="5">
        <f t="shared" si="34"/>
        <v>8332171.6100000143</v>
      </c>
      <c r="K2146" s="6">
        <f>J2146/Table10[[#Totals],[Product Revenue]]</f>
        <v>0.96440997641645121</v>
      </c>
      <c r="L2146" t="str">
        <f>IF(Table10[[#This Row],[Cummuative %]]&lt;=0.8,"A",IF(Table10[[#This Row],[Cummuative %]]&lt;=0.95,"B","C"))</f>
        <v>C</v>
      </c>
    </row>
    <row r="2147" spans="1:12" x14ac:dyDescent="0.3">
      <c r="A2147" t="s">
        <v>1782</v>
      </c>
      <c r="B2147" s="2">
        <v>40521.625694444447</v>
      </c>
      <c r="C2147" s="3">
        <v>0.20833333332848269</v>
      </c>
      <c r="E2147" s="4" t="s">
        <v>2847</v>
      </c>
      <c r="F2147">
        <v>32</v>
      </c>
      <c r="H2147" t="s">
        <v>2583</v>
      </c>
      <c r="I2147" s="1">
        <v>486.25</v>
      </c>
      <c r="J2147" s="5">
        <f t="shared" si="34"/>
        <v>8332657.8600000143</v>
      </c>
      <c r="K2147" s="6">
        <f>J2147/Table10[[#Totals],[Product Revenue]]</f>
        <v>0.96446625758455262</v>
      </c>
      <c r="L2147" t="str">
        <f>IF(Table10[[#This Row],[Cummuative %]]&lt;=0.8,"A",IF(Table10[[#This Row],[Cummuative %]]&lt;=0.95,"B","C"))</f>
        <v>C</v>
      </c>
    </row>
    <row r="2148" spans="1:12" x14ac:dyDescent="0.3">
      <c r="A2148" t="s">
        <v>1510</v>
      </c>
      <c r="B2148" s="2">
        <v>40520.45208333333</v>
      </c>
      <c r="C2148" s="3">
        <v>1.3819444444452529</v>
      </c>
      <c r="E2148" s="4" t="s">
        <v>2848</v>
      </c>
      <c r="F2148">
        <v>32</v>
      </c>
      <c r="H2148" t="s">
        <v>778</v>
      </c>
      <c r="I2148" s="1">
        <v>486.2</v>
      </c>
      <c r="J2148" s="5">
        <f t="shared" si="34"/>
        <v>8333144.0600000145</v>
      </c>
      <c r="K2148" s="6">
        <f>J2148/Table10[[#Totals],[Product Revenue]]</f>
        <v>0.96452253296538748</v>
      </c>
      <c r="L2148" t="str">
        <f>IF(Table10[[#This Row],[Cummuative %]]&lt;=0.8,"A",IF(Table10[[#This Row],[Cummuative %]]&lt;=0.95,"B","C"))</f>
        <v>C</v>
      </c>
    </row>
    <row r="2149" spans="1:12" x14ac:dyDescent="0.3">
      <c r="A2149" t="s">
        <v>310</v>
      </c>
      <c r="B2149" s="2">
        <v>40521.727083333331</v>
      </c>
      <c r="C2149" s="3">
        <v>0.10694444444379769</v>
      </c>
      <c r="E2149" s="4" t="s">
        <v>2849</v>
      </c>
      <c r="F2149">
        <v>32</v>
      </c>
      <c r="H2149" t="s">
        <v>776</v>
      </c>
      <c r="I2149" s="1">
        <v>485.49000000000007</v>
      </c>
      <c r="J2149" s="5">
        <f t="shared" si="34"/>
        <v>8333629.5500000147</v>
      </c>
      <c r="K2149" s="6">
        <f>J2149/Table10[[#Totals],[Product Revenue]]</f>
        <v>0.96457872616703599</v>
      </c>
      <c r="L2149" t="str">
        <f>IF(Table10[[#This Row],[Cummuative %]]&lt;=0.8,"A",IF(Table10[[#This Row],[Cummuative %]]&lt;=0.95,"B","C"))</f>
        <v>C</v>
      </c>
    </row>
    <row r="2150" spans="1:12" x14ac:dyDescent="0.3">
      <c r="A2150" t="s">
        <v>2485</v>
      </c>
      <c r="B2150" s="2">
        <v>40513.418749999997</v>
      </c>
      <c r="C2150" s="3">
        <v>8.4152777777781012</v>
      </c>
      <c r="E2150" s="4" t="s">
        <v>2850</v>
      </c>
      <c r="F2150">
        <v>32</v>
      </c>
      <c r="H2150" t="s">
        <v>1157</v>
      </c>
      <c r="I2150" s="1">
        <v>485.22999999999968</v>
      </c>
      <c r="J2150" s="5">
        <f t="shared" si="34"/>
        <v>8334114.7800000152</v>
      </c>
      <c r="K2150" s="6">
        <f>J2150/Table10[[#Totals],[Product Revenue]]</f>
        <v>0.96463488927489793</v>
      </c>
      <c r="L2150" t="str">
        <f>IF(Table10[[#This Row],[Cummuative %]]&lt;=0.8,"A",IF(Table10[[#This Row],[Cummuative %]]&lt;=0.95,"B","C"))</f>
        <v>C</v>
      </c>
    </row>
    <row r="2151" spans="1:12" x14ac:dyDescent="0.3">
      <c r="A2151" t="s">
        <v>2851</v>
      </c>
      <c r="B2151" s="2">
        <v>40402.625694444447</v>
      </c>
      <c r="C2151" s="3">
        <v>119.20833333332848</v>
      </c>
      <c r="E2151" s="4" t="s">
        <v>2389</v>
      </c>
      <c r="F2151">
        <v>32</v>
      </c>
      <c r="H2151" t="s">
        <v>2589</v>
      </c>
      <c r="I2151" s="1">
        <v>484.94999999999965</v>
      </c>
      <c r="J2151" s="5">
        <f t="shared" si="34"/>
        <v>8334599.7300000153</v>
      </c>
      <c r="K2151" s="6">
        <f>J2151/Table10[[#Totals],[Product Revenue]]</f>
        <v>0.9646910199740667</v>
      </c>
      <c r="L2151" t="str">
        <f>IF(Table10[[#This Row],[Cummuative %]]&lt;=0.8,"A",IF(Table10[[#This Row],[Cummuative %]]&lt;=0.95,"B","C"))</f>
        <v>C</v>
      </c>
    </row>
    <row r="2152" spans="1:12" x14ac:dyDescent="0.3">
      <c r="A2152" t="s">
        <v>2852</v>
      </c>
      <c r="B2152" s="2">
        <v>40170.45416666667</v>
      </c>
      <c r="C2152" s="3">
        <v>351.37986111110513</v>
      </c>
      <c r="E2152" s="4" t="s">
        <v>2463</v>
      </c>
      <c r="F2152">
        <v>32</v>
      </c>
      <c r="H2152" t="s">
        <v>2762</v>
      </c>
      <c r="I2152" s="1">
        <v>484.5</v>
      </c>
      <c r="J2152" s="5">
        <f t="shared" si="34"/>
        <v>8335084.2300000153</v>
      </c>
      <c r="K2152" s="6">
        <f>J2152/Table10[[#Totals],[Product Revenue]]</f>
        <v>0.96474709858783569</v>
      </c>
      <c r="L2152" t="str">
        <f>IF(Table10[[#This Row],[Cummuative %]]&lt;=0.8,"A",IF(Table10[[#This Row],[Cummuative %]]&lt;=0.95,"B","C"))</f>
        <v>C</v>
      </c>
    </row>
    <row r="2153" spans="1:12" x14ac:dyDescent="0.3">
      <c r="A2153" t="s">
        <v>2704</v>
      </c>
      <c r="B2153" s="2">
        <v>40489.574305555558</v>
      </c>
      <c r="C2153" s="3">
        <v>32.259722222217533</v>
      </c>
      <c r="E2153" s="4" t="s">
        <v>1312</v>
      </c>
      <c r="F2153">
        <v>32</v>
      </c>
      <c r="H2153" t="s">
        <v>2775</v>
      </c>
      <c r="I2153" s="1">
        <v>484.19999999999993</v>
      </c>
      <c r="J2153" s="5">
        <f t="shared" si="34"/>
        <v>8335568.4300000155</v>
      </c>
      <c r="K2153" s="6">
        <f>J2153/Table10[[#Totals],[Product Revenue]]</f>
        <v>0.9648031424780048</v>
      </c>
      <c r="L2153" t="str">
        <f>IF(Table10[[#This Row],[Cummuative %]]&lt;=0.8,"A",IF(Table10[[#This Row],[Cummuative %]]&lt;=0.95,"B","C"))</f>
        <v>C</v>
      </c>
    </row>
    <row r="2154" spans="1:12" x14ac:dyDescent="0.3">
      <c r="A2154" t="s">
        <v>2853</v>
      </c>
      <c r="B2154" s="2">
        <v>40154.48541666667</v>
      </c>
      <c r="C2154" s="3">
        <v>367.34861111110513</v>
      </c>
      <c r="E2154" s="4" t="s">
        <v>2696</v>
      </c>
      <c r="F2154">
        <v>32</v>
      </c>
      <c r="H2154" t="s">
        <v>1938</v>
      </c>
      <c r="I2154" s="1">
        <v>483.79999999999973</v>
      </c>
      <c r="J2154" s="5">
        <f t="shared" si="34"/>
        <v>8336052.2300000153</v>
      </c>
      <c r="K2154" s="6">
        <f>J2154/Table10[[#Totals],[Product Revenue]]</f>
        <v>0.9648591400700407</v>
      </c>
      <c r="L2154" t="str">
        <f>IF(Table10[[#This Row],[Cummuative %]]&lt;=0.8,"A",IF(Table10[[#This Row],[Cummuative %]]&lt;=0.95,"B","C"))</f>
        <v>C</v>
      </c>
    </row>
    <row r="2155" spans="1:12" x14ac:dyDescent="0.3">
      <c r="A2155" t="s">
        <v>2854</v>
      </c>
      <c r="B2155" s="2">
        <v>40155.517361111109</v>
      </c>
      <c r="C2155" s="3">
        <v>366.3166666666657</v>
      </c>
      <c r="E2155" s="4" t="s">
        <v>2676</v>
      </c>
      <c r="F2155">
        <v>32</v>
      </c>
      <c r="H2155" t="s">
        <v>775</v>
      </c>
      <c r="I2155" s="1">
        <v>483.33</v>
      </c>
      <c r="J2155" s="5">
        <f t="shared" si="34"/>
        <v>8336535.5600000154</v>
      </c>
      <c r="K2155" s="6">
        <f>J2155/Table10[[#Totals],[Product Revenue]]</f>
        <v>0.96491508326177022</v>
      </c>
      <c r="L2155" t="str">
        <f>IF(Table10[[#This Row],[Cummuative %]]&lt;=0.8,"A",IF(Table10[[#This Row],[Cummuative %]]&lt;=0.95,"B","C"))</f>
        <v>C</v>
      </c>
    </row>
    <row r="2156" spans="1:12" x14ac:dyDescent="0.3">
      <c r="A2156" t="s">
        <v>2855</v>
      </c>
      <c r="B2156" s="2">
        <v>40373.520138888889</v>
      </c>
      <c r="C2156" s="3">
        <v>148.31388888888614</v>
      </c>
      <c r="E2156" s="4" t="s">
        <v>2579</v>
      </c>
      <c r="F2156">
        <v>32</v>
      </c>
      <c r="H2156" t="s">
        <v>2666</v>
      </c>
      <c r="I2156" s="1">
        <v>482.69999999999987</v>
      </c>
      <c r="J2156" s="5">
        <f t="shared" si="34"/>
        <v>8337018.2600000156</v>
      </c>
      <c r="K2156" s="6">
        <f>J2156/Table10[[#Totals],[Product Revenue]]</f>
        <v>0.96497095353394002</v>
      </c>
      <c r="L2156" t="str">
        <f>IF(Table10[[#This Row],[Cummuative %]]&lt;=0.8,"A",IF(Table10[[#This Row],[Cummuative %]]&lt;=0.95,"B","C"))</f>
        <v>C</v>
      </c>
    </row>
    <row r="2157" spans="1:12" x14ac:dyDescent="0.3">
      <c r="A2157" t="s">
        <v>2594</v>
      </c>
      <c r="B2157" s="2">
        <v>40511.502083333333</v>
      </c>
      <c r="C2157" s="3">
        <v>10.331944444442343</v>
      </c>
      <c r="E2157" s="4" t="s">
        <v>2422</v>
      </c>
      <c r="F2157">
        <v>32</v>
      </c>
      <c r="H2157" t="s">
        <v>222</v>
      </c>
      <c r="I2157" s="1">
        <v>481.8</v>
      </c>
      <c r="J2157" s="5">
        <f t="shared" si="34"/>
        <v>8337500.0600000154</v>
      </c>
      <c r="K2157" s="6">
        <f>J2157/Table10[[#Totals],[Product Revenue]]</f>
        <v>0.96502671963531028</v>
      </c>
      <c r="L2157" t="str">
        <f>IF(Table10[[#This Row],[Cummuative %]]&lt;=0.8,"A",IF(Table10[[#This Row],[Cummuative %]]&lt;=0.95,"B","C"))</f>
        <v>C</v>
      </c>
    </row>
    <row r="2158" spans="1:12" x14ac:dyDescent="0.3">
      <c r="A2158" t="s">
        <v>2506</v>
      </c>
      <c r="B2158" s="2">
        <v>40511.71597222222</v>
      </c>
      <c r="C2158" s="3">
        <v>10.118055555554747</v>
      </c>
      <c r="E2158" s="4" t="s">
        <v>1902</v>
      </c>
      <c r="F2158">
        <v>32</v>
      </c>
      <c r="H2158" t="s">
        <v>2856</v>
      </c>
      <c r="I2158" s="1">
        <v>481.64999999999986</v>
      </c>
      <c r="J2158" s="5">
        <f t="shared" si="34"/>
        <v>8337981.7100000158</v>
      </c>
      <c r="K2158" s="6">
        <f>J2158/Table10[[#Totals],[Product Revenue]]</f>
        <v>0.96508246837488054</v>
      </c>
      <c r="L2158" t="str">
        <f>IF(Table10[[#This Row],[Cummuative %]]&lt;=0.8,"A",IF(Table10[[#This Row],[Cummuative %]]&lt;=0.95,"B","C"))</f>
        <v>C</v>
      </c>
    </row>
    <row r="2159" spans="1:12" x14ac:dyDescent="0.3">
      <c r="A2159" t="s">
        <v>2857</v>
      </c>
      <c r="B2159" s="2">
        <v>40242.556250000001</v>
      </c>
      <c r="C2159" s="3">
        <v>279.27777777777374</v>
      </c>
      <c r="E2159" s="4" t="s">
        <v>2351</v>
      </c>
      <c r="F2159">
        <v>32</v>
      </c>
      <c r="H2159" t="s">
        <v>726</v>
      </c>
      <c r="I2159" s="1">
        <v>479.81999999999994</v>
      </c>
      <c r="J2159" s="5">
        <f t="shared" si="34"/>
        <v>8338461.5300000161</v>
      </c>
      <c r="K2159" s="6">
        <f>J2159/Table10[[#Totals],[Product Revenue]]</f>
        <v>0.96513800530049176</v>
      </c>
      <c r="L2159" t="str">
        <f>IF(Table10[[#This Row],[Cummuative %]]&lt;=0.8,"A",IF(Table10[[#This Row],[Cummuative %]]&lt;=0.95,"B","C"))</f>
        <v>C</v>
      </c>
    </row>
    <row r="2160" spans="1:12" x14ac:dyDescent="0.3">
      <c r="A2160" t="s">
        <v>2858</v>
      </c>
      <c r="B2160" s="2">
        <v>40242.556250000001</v>
      </c>
      <c r="C2160" s="3">
        <v>279.27777777777374</v>
      </c>
      <c r="E2160" s="4" t="s">
        <v>1712</v>
      </c>
      <c r="F2160">
        <v>32</v>
      </c>
      <c r="H2160" t="s">
        <v>2556</v>
      </c>
      <c r="I2160" s="1">
        <v>479.34999999999997</v>
      </c>
      <c r="J2160" s="5">
        <f t="shared" si="34"/>
        <v>8338940.8800000157</v>
      </c>
      <c r="K2160" s="6">
        <f>J2160/Table10[[#Totals],[Product Revenue]]</f>
        <v>0.9651934878257965</v>
      </c>
      <c r="L2160" t="str">
        <f>IF(Table10[[#This Row],[Cummuative %]]&lt;=0.8,"A",IF(Table10[[#This Row],[Cummuative %]]&lt;=0.95,"B","C"))</f>
        <v>C</v>
      </c>
    </row>
    <row r="2161" spans="1:12" x14ac:dyDescent="0.3">
      <c r="A2161" t="s">
        <v>2056</v>
      </c>
      <c r="B2161" s="2">
        <v>40463.703472222223</v>
      </c>
      <c r="C2161" s="3">
        <v>58.130555555551837</v>
      </c>
      <c r="E2161" s="4" t="s">
        <v>1205</v>
      </c>
      <c r="F2161">
        <v>32</v>
      </c>
      <c r="H2161" t="s">
        <v>2648</v>
      </c>
      <c r="I2161" s="1">
        <v>479.34</v>
      </c>
      <c r="J2161" s="5">
        <f t="shared" si="34"/>
        <v>8339420.2200000156</v>
      </c>
      <c r="K2161" s="6">
        <f>J2161/Table10[[#Totals],[Product Revenue]]</f>
        <v>0.96524896919364789</v>
      </c>
      <c r="L2161" t="str">
        <f>IF(Table10[[#This Row],[Cummuative %]]&lt;=0.8,"A",IF(Table10[[#This Row],[Cummuative %]]&lt;=0.95,"B","C"))</f>
        <v>C</v>
      </c>
    </row>
    <row r="2162" spans="1:12" x14ac:dyDescent="0.3">
      <c r="A2162" t="s">
        <v>2859</v>
      </c>
      <c r="B2162" s="2">
        <v>40316.686111111114</v>
      </c>
      <c r="C2162" s="3">
        <v>205.14791666666133</v>
      </c>
      <c r="E2162" s="4" t="s">
        <v>1605</v>
      </c>
      <c r="F2162">
        <v>32</v>
      </c>
      <c r="H2162" t="s">
        <v>2860</v>
      </c>
      <c r="I2162" s="1">
        <v>478.84999999999997</v>
      </c>
      <c r="J2162" s="5">
        <f t="shared" si="34"/>
        <v>8339899.0700000152</v>
      </c>
      <c r="K2162" s="6">
        <f>J2162/Table10[[#Totals],[Product Revenue]]</f>
        <v>0.96530439384628619</v>
      </c>
      <c r="L2162" t="str">
        <f>IF(Table10[[#This Row],[Cummuative %]]&lt;=0.8,"A",IF(Table10[[#This Row],[Cummuative %]]&lt;=0.95,"B","C"))</f>
        <v>C</v>
      </c>
    </row>
    <row r="2163" spans="1:12" x14ac:dyDescent="0.3">
      <c r="A2163" t="s">
        <v>2706</v>
      </c>
      <c r="B2163" s="2">
        <v>40503.663888888892</v>
      </c>
      <c r="C2163" s="3">
        <v>18.17013888888323</v>
      </c>
      <c r="E2163" s="4" t="s">
        <v>1189</v>
      </c>
      <c r="F2163">
        <v>32</v>
      </c>
      <c r="H2163" t="s">
        <v>2684</v>
      </c>
      <c r="I2163" s="1">
        <v>478.7999999999999</v>
      </c>
      <c r="J2163" s="5">
        <f t="shared" si="34"/>
        <v>8340377.870000015</v>
      </c>
      <c r="K2163" s="6">
        <f>J2163/Table10[[#Totals],[Product Revenue]]</f>
        <v>0.96535981271165783</v>
      </c>
      <c r="L2163" t="str">
        <f>IF(Table10[[#This Row],[Cummuative %]]&lt;=0.8,"A",IF(Table10[[#This Row],[Cummuative %]]&lt;=0.95,"B","C"))</f>
        <v>C</v>
      </c>
    </row>
    <row r="2164" spans="1:12" x14ac:dyDescent="0.3">
      <c r="A2164" t="s">
        <v>2350</v>
      </c>
      <c r="B2164" s="2">
        <v>40518.459027777775</v>
      </c>
      <c r="C2164" s="3">
        <v>3.375</v>
      </c>
      <c r="E2164" s="4" t="s">
        <v>1850</v>
      </c>
      <c r="F2164">
        <v>32</v>
      </c>
      <c r="H2164" t="s">
        <v>2225</v>
      </c>
      <c r="I2164" s="1">
        <v>478.75</v>
      </c>
      <c r="J2164" s="5">
        <f t="shared" si="34"/>
        <v>8340856.620000015</v>
      </c>
      <c r="K2164" s="6">
        <f>J2164/Table10[[#Totals],[Product Revenue]]</f>
        <v>0.9654152257897628</v>
      </c>
      <c r="L2164" t="str">
        <f>IF(Table10[[#This Row],[Cummuative %]]&lt;=0.8,"A",IF(Table10[[#This Row],[Cummuative %]]&lt;=0.95,"B","C"))</f>
        <v>C</v>
      </c>
    </row>
    <row r="2165" spans="1:12" x14ac:dyDescent="0.3">
      <c r="A2165" t="s">
        <v>2861</v>
      </c>
      <c r="B2165" s="2">
        <v>40360.539583333331</v>
      </c>
      <c r="C2165" s="3">
        <v>161.2944444444438</v>
      </c>
      <c r="E2165" s="4" t="s">
        <v>1337</v>
      </c>
      <c r="F2165">
        <v>32</v>
      </c>
      <c r="H2165" t="s">
        <v>2332</v>
      </c>
      <c r="I2165" s="1">
        <v>477.5</v>
      </c>
      <c r="J2165" s="5">
        <f t="shared" si="34"/>
        <v>8341334.120000015</v>
      </c>
      <c r="K2165" s="6">
        <f>J2165/Table10[[#Totals],[Product Revenue]]</f>
        <v>0.96547049418620179</v>
      </c>
      <c r="L2165" t="str">
        <f>IF(Table10[[#This Row],[Cummuative %]]&lt;=0.8,"A",IF(Table10[[#This Row],[Cummuative %]]&lt;=0.95,"B","C"))</f>
        <v>C</v>
      </c>
    </row>
    <row r="2166" spans="1:12" x14ac:dyDescent="0.3">
      <c r="A2166" t="s">
        <v>2862</v>
      </c>
      <c r="B2166" s="2">
        <v>40514.575694444444</v>
      </c>
      <c r="C2166" s="3">
        <v>7.2583333333313931</v>
      </c>
      <c r="E2166" s="4" t="s">
        <v>1509</v>
      </c>
      <c r="F2166">
        <v>32</v>
      </c>
      <c r="H2166" t="s">
        <v>2651</v>
      </c>
      <c r="I2166" s="1">
        <v>477.32999999999993</v>
      </c>
      <c r="J2166" s="5">
        <f t="shared" si="34"/>
        <v>8341811.4500000151</v>
      </c>
      <c r="K2166" s="6">
        <f>J2166/Table10[[#Totals],[Product Revenue]]</f>
        <v>0.96552574290593418</v>
      </c>
      <c r="L2166" t="str">
        <f>IF(Table10[[#This Row],[Cummuative %]]&lt;=0.8,"A",IF(Table10[[#This Row],[Cummuative %]]&lt;=0.95,"B","C"))</f>
        <v>C</v>
      </c>
    </row>
    <row r="2167" spans="1:12" x14ac:dyDescent="0.3">
      <c r="A2167" t="s">
        <v>393</v>
      </c>
      <c r="B2167" s="2">
        <v>40505.405555555553</v>
      </c>
      <c r="C2167" s="3">
        <v>16.428472222221899</v>
      </c>
      <c r="E2167" s="4" t="s">
        <v>1602</v>
      </c>
      <c r="F2167">
        <v>32</v>
      </c>
      <c r="H2167" t="s">
        <v>2863</v>
      </c>
      <c r="I2167" s="1">
        <v>476.39999999999992</v>
      </c>
      <c r="J2167" s="5">
        <f t="shared" si="34"/>
        <v>8342287.8500000155</v>
      </c>
      <c r="K2167" s="6">
        <f>J2167/Table10[[#Totals],[Product Revenue]]</f>
        <v>0.96558088398250697</v>
      </c>
      <c r="L2167" t="str">
        <f>IF(Table10[[#This Row],[Cummuative %]]&lt;=0.8,"A",IF(Table10[[#This Row],[Cummuative %]]&lt;=0.95,"B","C"))</f>
        <v>C</v>
      </c>
    </row>
    <row r="2168" spans="1:12" x14ac:dyDescent="0.3">
      <c r="A2168" t="s">
        <v>2864</v>
      </c>
      <c r="B2168" s="2">
        <v>40437.574999999997</v>
      </c>
      <c r="C2168" s="3">
        <v>84.259027777778101</v>
      </c>
      <c r="E2168" s="4" t="s">
        <v>1351</v>
      </c>
      <c r="F2168">
        <v>32</v>
      </c>
      <c r="H2168" t="s">
        <v>2685</v>
      </c>
      <c r="I2168" s="1">
        <v>476.25</v>
      </c>
      <c r="J2168" s="5">
        <f t="shared" si="34"/>
        <v>8342764.1000000155</v>
      </c>
      <c r="K2168" s="6">
        <f>J2168/Table10[[#Totals],[Product Revenue]]</f>
        <v>0.96563600769727986</v>
      </c>
      <c r="L2168" t="str">
        <f>IF(Table10[[#This Row],[Cummuative %]]&lt;=0.8,"A",IF(Table10[[#This Row],[Cummuative %]]&lt;=0.95,"B","C"))</f>
        <v>C</v>
      </c>
    </row>
    <row r="2169" spans="1:12" x14ac:dyDescent="0.3">
      <c r="A2169" t="s">
        <v>2481</v>
      </c>
      <c r="B2169" s="2">
        <v>40496.677777777775</v>
      </c>
      <c r="C2169" s="3">
        <v>25.15625</v>
      </c>
      <c r="E2169" s="4" t="s">
        <v>1200</v>
      </c>
      <c r="F2169">
        <v>32</v>
      </c>
      <c r="H2169" t="s">
        <v>2865</v>
      </c>
      <c r="I2169" s="1">
        <v>476</v>
      </c>
      <c r="J2169" s="5">
        <f t="shared" si="34"/>
        <v>8343240.1000000155</v>
      </c>
      <c r="K2169" s="6">
        <f>J2169/Table10[[#Totals],[Product Revenue]]</f>
        <v>0.96569110247571954</v>
      </c>
      <c r="L2169" t="str">
        <f>IF(Table10[[#This Row],[Cummuative %]]&lt;=0.8,"A",IF(Table10[[#This Row],[Cummuative %]]&lt;=0.95,"B","C"))</f>
        <v>C</v>
      </c>
    </row>
    <row r="2170" spans="1:12" x14ac:dyDescent="0.3">
      <c r="A2170" t="s">
        <v>2278</v>
      </c>
      <c r="B2170" s="2">
        <v>40518.588888888888</v>
      </c>
      <c r="C2170" s="3">
        <v>3.2451388888875954</v>
      </c>
      <c r="E2170" s="4" t="s">
        <v>1306</v>
      </c>
      <c r="F2170">
        <v>32</v>
      </c>
      <c r="H2170" t="s">
        <v>2072</v>
      </c>
      <c r="I2170" s="1">
        <v>475.25000000000028</v>
      </c>
      <c r="J2170" s="5">
        <f t="shared" si="34"/>
        <v>8343715.3500000155</v>
      </c>
      <c r="K2170" s="6">
        <f>J2170/Table10[[#Totals],[Product Revenue]]</f>
        <v>0.96574611044515957</v>
      </c>
      <c r="L2170" t="str">
        <f>IF(Table10[[#This Row],[Cummuative %]]&lt;=0.8,"A",IF(Table10[[#This Row],[Cummuative %]]&lt;=0.95,"B","C"))</f>
        <v>C</v>
      </c>
    </row>
    <row r="2171" spans="1:12" x14ac:dyDescent="0.3">
      <c r="A2171" t="s">
        <v>2866</v>
      </c>
      <c r="B2171" s="2">
        <v>40317.631944444445</v>
      </c>
      <c r="C2171" s="3">
        <v>204.20208333332994</v>
      </c>
      <c r="E2171" s="4" t="s">
        <v>1778</v>
      </c>
      <c r="F2171">
        <v>32</v>
      </c>
      <c r="H2171" t="s">
        <v>1837</v>
      </c>
      <c r="I2171" s="1">
        <v>475.10000000000014</v>
      </c>
      <c r="J2171" s="5">
        <f t="shared" si="34"/>
        <v>8344190.4500000151</v>
      </c>
      <c r="K2171" s="6">
        <f>J2171/Table10[[#Totals],[Product Revenue]]</f>
        <v>0.96580110105279959</v>
      </c>
      <c r="L2171" t="str">
        <f>IF(Table10[[#This Row],[Cummuative %]]&lt;=0.8,"A",IF(Table10[[#This Row],[Cummuative %]]&lt;=0.95,"B","C"))</f>
        <v>C</v>
      </c>
    </row>
    <row r="2172" spans="1:12" x14ac:dyDescent="0.3">
      <c r="A2172" t="s">
        <v>2867</v>
      </c>
      <c r="B2172" s="2">
        <v>40513.497916666667</v>
      </c>
      <c r="C2172" s="3">
        <v>8.336111111108039</v>
      </c>
      <c r="E2172" s="4" t="s">
        <v>369</v>
      </c>
      <c r="F2172">
        <v>32</v>
      </c>
      <c r="H2172" t="s">
        <v>2868</v>
      </c>
      <c r="I2172" s="1">
        <v>474.9</v>
      </c>
      <c r="J2172" s="5">
        <f t="shared" si="34"/>
        <v>8344665.3500000155</v>
      </c>
      <c r="K2172" s="6">
        <f>J2172/Table10[[#Totals],[Product Revenue]]</f>
        <v>0.96585606851137318</v>
      </c>
      <c r="L2172" t="str">
        <f>IF(Table10[[#This Row],[Cummuative %]]&lt;=0.8,"A",IF(Table10[[#This Row],[Cummuative %]]&lt;=0.95,"B","C"))</f>
        <v>C</v>
      </c>
    </row>
    <row r="2173" spans="1:12" x14ac:dyDescent="0.3">
      <c r="A2173" t="s">
        <v>2869</v>
      </c>
      <c r="B2173" s="2">
        <v>40480.625</v>
      </c>
      <c r="C2173" s="3">
        <v>41.209027777775191</v>
      </c>
      <c r="E2173" s="4" t="s">
        <v>1010</v>
      </c>
      <c r="F2173">
        <v>32</v>
      </c>
      <c r="H2173" t="s">
        <v>2870</v>
      </c>
      <c r="I2173" s="1">
        <v>474.59999999999991</v>
      </c>
      <c r="J2173" s="5">
        <f t="shared" si="34"/>
        <v>8345139.9500000151</v>
      </c>
      <c r="K2173" s="6">
        <f>J2173/Table10[[#Totals],[Product Revenue]]</f>
        <v>0.96591100124634677</v>
      </c>
      <c r="L2173" t="str">
        <f>IF(Table10[[#This Row],[Cummuative %]]&lt;=0.8,"A",IF(Table10[[#This Row],[Cummuative %]]&lt;=0.95,"B","C"))</f>
        <v>C</v>
      </c>
    </row>
    <row r="2174" spans="1:12" x14ac:dyDescent="0.3">
      <c r="A2174" t="s">
        <v>2871</v>
      </c>
      <c r="B2174" s="2">
        <v>40473.458333333336</v>
      </c>
      <c r="C2174" s="3">
        <v>48.375694444439432</v>
      </c>
      <c r="E2174" s="4" t="s">
        <v>950</v>
      </c>
      <c r="F2174">
        <v>32</v>
      </c>
      <c r="H2174" t="s">
        <v>1784</v>
      </c>
      <c r="I2174" s="1">
        <v>474.34999999999985</v>
      </c>
      <c r="J2174" s="5">
        <f t="shared" si="34"/>
        <v>8345614.3000000147</v>
      </c>
      <c r="K2174" s="6">
        <f>J2174/Table10[[#Totals],[Product Revenue]]</f>
        <v>0.96596590504498725</v>
      </c>
      <c r="L2174" t="str">
        <f>IF(Table10[[#This Row],[Cummuative %]]&lt;=0.8,"A",IF(Table10[[#This Row],[Cummuative %]]&lt;=0.95,"B","C"))</f>
        <v>C</v>
      </c>
    </row>
    <row r="2175" spans="1:12" x14ac:dyDescent="0.3">
      <c r="A2175" t="s">
        <v>2872</v>
      </c>
      <c r="B2175" s="2">
        <v>40518.510416666664</v>
      </c>
      <c r="C2175" s="3">
        <v>3.3236111111109494</v>
      </c>
      <c r="E2175" s="4" t="s">
        <v>2873</v>
      </c>
      <c r="F2175">
        <v>31</v>
      </c>
      <c r="H2175" t="s">
        <v>2874</v>
      </c>
      <c r="I2175" s="1">
        <v>472.64999999999981</v>
      </c>
      <c r="J2175" s="5">
        <f t="shared" si="34"/>
        <v>8346086.9500000151</v>
      </c>
      <c r="K2175" s="6">
        <f>J2175/Table10[[#Totals],[Product Revenue]]</f>
        <v>0.96602061207656187</v>
      </c>
      <c r="L2175" t="str">
        <f>IF(Table10[[#This Row],[Cummuative %]]&lt;=0.8,"A",IF(Table10[[#This Row],[Cummuative %]]&lt;=0.95,"B","C"))</f>
        <v>C</v>
      </c>
    </row>
    <row r="2176" spans="1:12" x14ac:dyDescent="0.3">
      <c r="A2176" t="s">
        <v>2875</v>
      </c>
      <c r="B2176" s="2">
        <v>40518.510416666664</v>
      </c>
      <c r="C2176" s="3">
        <v>3.3236111111109494</v>
      </c>
      <c r="E2176" s="4" t="s">
        <v>2519</v>
      </c>
      <c r="F2176">
        <v>31</v>
      </c>
      <c r="H2176" t="s">
        <v>2341</v>
      </c>
      <c r="I2176" s="1">
        <v>472.32000000000062</v>
      </c>
      <c r="J2176" s="5">
        <f t="shared" si="34"/>
        <v>8346559.2700000154</v>
      </c>
      <c r="K2176" s="6">
        <f>J2176/Table10[[#Totals],[Product Revenue]]</f>
        <v>0.96607528091217665</v>
      </c>
      <c r="L2176" t="str">
        <f>IF(Table10[[#This Row],[Cummuative %]]&lt;=0.8,"A",IF(Table10[[#This Row],[Cummuative %]]&lt;=0.95,"B","C"))</f>
        <v>C</v>
      </c>
    </row>
    <row r="2177" spans="1:12" x14ac:dyDescent="0.3">
      <c r="A2177" t="s">
        <v>2876</v>
      </c>
      <c r="B2177" s="2">
        <v>40496.636805555558</v>
      </c>
      <c r="C2177" s="3">
        <v>25.197222222217533</v>
      </c>
      <c r="E2177" s="4" t="s">
        <v>2630</v>
      </c>
      <c r="F2177">
        <v>31</v>
      </c>
      <c r="H2177" t="s">
        <v>2877</v>
      </c>
      <c r="I2177" s="1">
        <v>471.4</v>
      </c>
      <c r="J2177" s="5">
        <f t="shared" si="34"/>
        <v>8347030.6700000158</v>
      </c>
      <c r="K2177" s="6">
        <f>J2177/Table10[[#Totals],[Product Revenue]]</f>
        <v>0.96612984326208518</v>
      </c>
      <c r="L2177" t="str">
        <f>IF(Table10[[#This Row],[Cummuative %]]&lt;=0.8,"A",IF(Table10[[#This Row],[Cummuative %]]&lt;=0.95,"B","C"))</f>
        <v>C</v>
      </c>
    </row>
    <row r="2178" spans="1:12" x14ac:dyDescent="0.3">
      <c r="A2178" t="s">
        <v>2878</v>
      </c>
      <c r="B2178" s="2">
        <v>40154.518055555556</v>
      </c>
      <c r="C2178" s="3">
        <v>367.31597222221899</v>
      </c>
      <c r="E2178" s="4" t="s">
        <v>2879</v>
      </c>
      <c r="F2178">
        <v>31</v>
      </c>
      <c r="H2178" t="s">
        <v>579</v>
      </c>
      <c r="I2178" s="1">
        <v>470.95</v>
      </c>
      <c r="J2178" s="5">
        <f t="shared" si="34"/>
        <v>8347501.6200000159</v>
      </c>
      <c r="K2178" s="6">
        <f>J2178/Table10[[#Totals],[Product Revenue]]</f>
        <v>0.96618435352659393</v>
      </c>
      <c r="L2178" t="str">
        <f>IF(Table10[[#This Row],[Cummuative %]]&lt;=0.8,"A",IF(Table10[[#This Row],[Cummuative %]]&lt;=0.95,"B","C"))</f>
        <v>C</v>
      </c>
    </row>
    <row r="2179" spans="1:12" x14ac:dyDescent="0.3">
      <c r="A2179" t="s">
        <v>2880</v>
      </c>
      <c r="B2179" s="2">
        <v>40517.553472222222</v>
      </c>
      <c r="C2179" s="3">
        <v>4.2805555555532919</v>
      </c>
      <c r="E2179" s="4" t="s">
        <v>2881</v>
      </c>
      <c r="F2179">
        <v>31</v>
      </c>
      <c r="H2179" t="s">
        <v>1682</v>
      </c>
      <c r="I2179" s="1">
        <v>470.69999999999959</v>
      </c>
      <c r="J2179" s="5">
        <f t="shared" si="34"/>
        <v>8347972.3200000161</v>
      </c>
      <c r="K2179" s="6">
        <f>J2179/Table10[[#Totals],[Product Revenue]]</f>
        <v>0.96623883485476958</v>
      </c>
      <c r="L2179" t="str">
        <f>IF(Table10[[#This Row],[Cummuative %]]&lt;=0.8,"A",IF(Table10[[#This Row],[Cummuative %]]&lt;=0.95,"B","C"))</f>
        <v>C</v>
      </c>
    </row>
    <row r="2180" spans="1:12" x14ac:dyDescent="0.3">
      <c r="A2180" t="s">
        <v>2882</v>
      </c>
      <c r="B2180" s="2">
        <v>40165.691666666666</v>
      </c>
      <c r="C2180" s="3">
        <v>356.14236111110949</v>
      </c>
      <c r="E2180" s="4" t="s">
        <v>2883</v>
      </c>
      <c r="F2180">
        <v>31</v>
      </c>
      <c r="H2180" t="s">
        <v>2884</v>
      </c>
      <c r="I2180" s="1">
        <v>469.39999999999986</v>
      </c>
      <c r="J2180" s="5">
        <f t="shared" si="34"/>
        <v>8348441.7200000165</v>
      </c>
      <c r="K2180" s="6">
        <f>J2180/Table10[[#Totals],[Product Revenue]]</f>
        <v>0.96629316571401236</v>
      </c>
      <c r="L2180" t="str">
        <f>IF(Table10[[#This Row],[Cummuative %]]&lt;=0.8,"A",IF(Table10[[#This Row],[Cummuative %]]&lt;=0.95,"B","C"))</f>
        <v>C</v>
      </c>
    </row>
    <row r="2181" spans="1:12" x14ac:dyDescent="0.3">
      <c r="A2181" t="s">
        <v>2599</v>
      </c>
      <c r="B2181" s="2">
        <v>40518.634027777778</v>
      </c>
      <c r="C2181" s="3">
        <v>3.1999999999970896</v>
      </c>
      <c r="E2181" s="4" t="s">
        <v>2885</v>
      </c>
      <c r="F2181">
        <v>31</v>
      </c>
      <c r="H2181" t="s">
        <v>2764</v>
      </c>
      <c r="I2181" s="1">
        <v>469.24999999999994</v>
      </c>
      <c r="J2181" s="5">
        <f t="shared" si="34"/>
        <v>8348910.9700000165</v>
      </c>
      <c r="K2181" s="6">
        <f>J2181/Table10[[#Totals],[Product Revenue]]</f>
        <v>0.96634747921145525</v>
      </c>
      <c r="L2181" t="str">
        <f>IF(Table10[[#This Row],[Cummuative %]]&lt;=0.8,"A",IF(Table10[[#This Row],[Cummuative %]]&lt;=0.95,"B","C"))</f>
        <v>C</v>
      </c>
    </row>
    <row r="2182" spans="1:12" x14ac:dyDescent="0.3">
      <c r="A2182" t="s">
        <v>2886</v>
      </c>
      <c r="B2182" s="2">
        <v>40512.529861111114</v>
      </c>
      <c r="C2182" s="3">
        <v>9.304166666661331</v>
      </c>
      <c r="E2182" s="4" t="s">
        <v>2698</v>
      </c>
      <c r="F2182">
        <v>31</v>
      </c>
      <c r="H2182" t="s">
        <v>1907</v>
      </c>
      <c r="I2182" s="1">
        <v>468.49000000000007</v>
      </c>
      <c r="J2182" s="5">
        <f t="shared" si="34"/>
        <v>8349379.4600000167</v>
      </c>
      <c r="K2182" s="6">
        <f>J2182/Table10[[#Totals],[Product Revenue]]</f>
        <v>0.96640170474244524</v>
      </c>
      <c r="L2182" t="str">
        <f>IF(Table10[[#This Row],[Cummuative %]]&lt;=0.8,"A",IF(Table10[[#This Row],[Cummuative %]]&lt;=0.95,"B","C"))</f>
        <v>C</v>
      </c>
    </row>
    <row r="2183" spans="1:12" x14ac:dyDescent="0.3">
      <c r="A2183" t="s">
        <v>2887</v>
      </c>
      <c r="B2183" s="2">
        <v>40511.401388888888</v>
      </c>
      <c r="C2183" s="3">
        <v>10.432638888887595</v>
      </c>
      <c r="E2183" s="4" t="s">
        <v>2537</v>
      </c>
      <c r="F2183">
        <v>31</v>
      </c>
      <c r="H2183" t="s">
        <v>233</v>
      </c>
      <c r="I2183" s="1">
        <v>468.40000000000003</v>
      </c>
      <c r="J2183" s="5">
        <f t="shared" si="34"/>
        <v>8349847.8600000171</v>
      </c>
      <c r="K2183" s="6">
        <f>J2183/Table10[[#Totals],[Product Revenue]]</f>
        <v>0.96645591985635526</v>
      </c>
      <c r="L2183" t="str">
        <f>IF(Table10[[#This Row],[Cummuative %]]&lt;=0.8,"A",IF(Table10[[#This Row],[Cummuative %]]&lt;=0.95,"B","C"))</f>
        <v>C</v>
      </c>
    </row>
    <row r="2184" spans="1:12" x14ac:dyDescent="0.3">
      <c r="A2184" t="s">
        <v>2865</v>
      </c>
      <c r="B2184" s="2">
        <v>40449.599305555559</v>
      </c>
      <c r="C2184" s="3">
        <v>72.234722222216078</v>
      </c>
      <c r="E2184" s="4" t="s">
        <v>2888</v>
      </c>
      <c r="F2184">
        <v>31</v>
      </c>
      <c r="H2184" t="s">
        <v>2289</v>
      </c>
      <c r="I2184" s="1">
        <v>465.84000000000049</v>
      </c>
      <c r="J2184" s="5">
        <f t="shared" ref="J2184:J2247" si="35">J2183+I2184</f>
        <v>8350313.700000017</v>
      </c>
      <c r="K2184" s="6">
        <f>J2184/Table10[[#Totals],[Product Revenue]]</f>
        <v>0.96650983866221307</v>
      </c>
      <c r="L2184" t="str">
        <f>IF(Table10[[#This Row],[Cummuative %]]&lt;=0.8,"A",IF(Table10[[#This Row],[Cummuative %]]&lt;=0.95,"B","C"))</f>
        <v>C</v>
      </c>
    </row>
    <row r="2185" spans="1:12" x14ac:dyDescent="0.3">
      <c r="A2185" t="s">
        <v>2889</v>
      </c>
      <c r="B2185" s="2">
        <v>40165.626388888886</v>
      </c>
      <c r="C2185" s="3">
        <v>356.20763888888905</v>
      </c>
      <c r="E2185" s="4" t="s">
        <v>2890</v>
      </c>
      <c r="F2185">
        <v>31</v>
      </c>
      <c r="H2185" t="s">
        <v>2670</v>
      </c>
      <c r="I2185" s="1">
        <v>465.25000000000006</v>
      </c>
      <c r="J2185" s="5">
        <f t="shared" si="35"/>
        <v>8350778.950000017</v>
      </c>
      <c r="K2185" s="6">
        <f>J2185/Table10[[#Totals],[Product Revenue]]</f>
        <v>0.96656368917832447</v>
      </c>
      <c r="L2185" t="str">
        <f>IF(Table10[[#This Row],[Cummuative %]]&lt;=0.8,"A",IF(Table10[[#This Row],[Cummuative %]]&lt;=0.95,"B","C"))</f>
        <v>C</v>
      </c>
    </row>
    <row r="2186" spans="1:12" x14ac:dyDescent="0.3">
      <c r="A2186" t="s">
        <v>2891</v>
      </c>
      <c r="B2186" s="2">
        <v>40491.504861111112</v>
      </c>
      <c r="C2186" s="3">
        <v>30.329166666662786</v>
      </c>
      <c r="E2186" s="4" t="s">
        <v>2892</v>
      </c>
      <c r="F2186">
        <v>31</v>
      </c>
      <c r="H2186" t="s">
        <v>2893</v>
      </c>
      <c r="I2186" s="1">
        <v>464.85</v>
      </c>
      <c r="J2186" s="5">
        <f t="shared" si="35"/>
        <v>8351243.8000000166</v>
      </c>
      <c r="K2186" s="6">
        <f>J2186/Table10[[#Totals],[Product Revenue]]</f>
        <v>0.96661749339630276</v>
      </c>
      <c r="L2186" t="str">
        <f>IF(Table10[[#This Row],[Cummuative %]]&lt;=0.8,"A",IF(Table10[[#This Row],[Cummuative %]]&lt;=0.95,"B","C"))</f>
        <v>C</v>
      </c>
    </row>
    <row r="2187" spans="1:12" x14ac:dyDescent="0.3">
      <c r="A2187" t="s">
        <v>2894</v>
      </c>
      <c r="B2187" s="2">
        <v>40510.505555555559</v>
      </c>
      <c r="C2187" s="3">
        <v>11.328472222216078</v>
      </c>
      <c r="E2187" s="4" t="s">
        <v>2895</v>
      </c>
      <c r="F2187">
        <v>31</v>
      </c>
      <c r="H2187" t="s">
        <v>2504</v>
      </c>
      <c r="I2187" s="1">
        <v>464.63999999999987</v>
      </c>
      <c r="J2187" s="5">
        <f t="shared" si="35"/>
        <v>8351708.4400000162</v>
      </c>
      <c r="K2187" s="6">
        <f>J2187/Table10[[#Totals],[Product Revenue]]</f>
        <v>0.96667127330776115</v>
      </c>
      <c r="L2187" t="str">
        <f>IF(Table10[[#This Row],[Cummuative %]]&lt;=0.8,"A",IF(Table10[[#This Row],[Cummuative %]]&lt;=0.95,"B","C"))</f>
        <v>C</v>
      </c>
    </row>
    <row r="2188" spans="1:12" x14ac:dyDescent="0.3">
      <c r="A2188" t="s">
        <v>2896</v>
      </c>
      <c r="B2188" s="2">
        <v>40483.55972222222</v>
      </c>
      <c r="C2188" s="3">
        <v>38.274305555554747</v>
      </c>
      <c r="E2188" s="4" t="s">
        <v>2897</v>
      </c>
      <c r="F2188">
        <v>31</v>
      </c>
      <c r="H2188" t="s">
        <v>2226</v>
      </c>
      <c r="I2188" s="1">
        <v>464.14999999999992</v>
      </c>
      <c r="J2188" s="5">
        <f t="shared" si="35"/>
        <v>8352172.5900000166</v>
      </c>
      <c r="K2188" s="6">
        <f>J2188/Table10[[#Totals],[Product Revenue]]</f>
        <v>0.96672499650400656</v>
      </c>
      <c r="L2188" t="str">
        <f>IF(Table10[[#This Row],[Cummuative %]]&lt;=0.8,"A",IF(Table10[[#This Row],[Cummuative %]]&lt;=0.95,"B","C"))</f>
        <v>C</v>
      </c>
    </row>
    <row r="2189" spans="1:12" x14ac:dyDescent="0.3">
      <c r="A2189" t="s">
        <v>2898</v>
      </c>
      <c r="B2189" s="2">
        <v>40512.63958333333</v>
      </c>
      <c r="C2189" s="3">
        <v>9.1944444444452529</v>
      </c>
      <c r="E2189" s="4" t="s">
        <v>2899</v>
      </c>
      <c r="F2189">
        <v>31</v>
      </c>
      <c r="H2189" t="s">
        <v>57</v>
      </c>
      <c r="I2189" s="1">
        <v>462.7000000000005</v>
      </c>
      <c r="J2189" s="5">
        <f t="shared" si="35"/>
        <v>8352635.2900000168</v>
      </c>
      <c r="K2189" s="6">
        <f>J2189/Table10[[#Totals],[Product Revenue]]</f>
        <v>0.96677855186951922</v>
      </c>
      <c r="L2189" t="str">
        <f>IF(Table10[[#This Row],[Cummuative %]]&lt;=0.8,"A",IF(Table10[[#This Row],[Cummuative %]]&lt;=0.95,"B","C"))</f>
        <v>C</v>
      </c>
    </row>
    <row r="2190" spans="1:12" x14ac:dyDescent="0.3">
      <c r="A2190" t="s">
        <v>2900</v>
      </c>
      <c r="B2190" s="2">
        <v>40476.419444444444</v>
      </c>
      <c r="C2190" s="3">
        <v>45.414583333331393</v>
      </c>
      <c r="E2190" s="4" t="s">
        <v>2901</v>
      </c>
      <c r="F2190">
        <v>31</v>
      </c>
      <c r="H2190" t="s">
        <v>2902</v>
      </c>
      <c r="I2190" s="1">
        <v>462.24999999999994</v>
      </c>
      <c r="J2190" s="5">
        <f t="shared" si="35"/>
        <v>8353097.5400000168</v>
      </c>
      <c r="K2190" s="6">
        <f>J2190/Table10[[#Totals],[Product Revenue]]</f>
        <v>0.96683205514963211</v>
      </c>
      <c r="L2190" t="str">
        <f>IF(Table10[[#This Row],[Cummuative %]]&lt;=0.8,"A",IF(Table10[[#This Row],[Cummuative %]]&lt;=0.95,"B","C"))</f>
        <v>C</v>
      </c>
    </row>
    <row r="2191" spans="1:12" x14ac:dyDescent="0.3">
      <c r="A2191" t="s">
        <v>2903</v>
      </c>
      <c r="B2191" s="2">
        <v>40503.590277777781</v>
      </c>
      <c r="C2191" s="3">
        <v>18.243749999994179</v>
      </c>
      <c r="E2191" s="4" t="s">
        <v>2825</v>
      </c>
      <c r="F2191">
        <v>31</v>
      </c>
      <c r="H2191" t="s">
        <v>2346</v>
      </c>
      <c r="I2191" s="1">
        <v>461.2000000000005</v>
      </c>
      <c r="J2191" s="5">
        <f t="shared" si="35"/>
        <v>8353558.740000017</v>
      </c>
      <c r="K2191" s="6">
        <f>J2191/Table10[[#Totals],[Product Revenue]]</f>
        <v>0.96688543689714557</v>
      </c>
      <c r="L2191" t="str">
        <f>IF(Table10[[#This Row],[Cummuative %]]&lt;=0.8,"A",IF(Table10[[#This Row],[Cummuative %]]&lt;=0.95,"B","C"))</f>
        <v>C</v>
      </c>
    </row>
    <row r="2192" spans="1:12" x14ac:dyDescent="0.3">
      <c r="A2192" t="s">
        <v>2904</v>
      </c>
      <c r="B2192" s="2">
        <v>40476.419444444444</v>
      </c>
      <c r="C2192" s="3">
        <v>45.414583333331393</v>
      </c>
      <c r="E2192" s="4" t="s">
        <v>2905</v>
      </c>
      <c r="F2192">
        <v>31</v>
      </c>
      <c r="H2192" t="s">
        <v>127</v>
      </c>
      <c r="I2192" s="1">
        <v>460.8</v>
      </c>
      <c r="J2192" s="5">
        <f t="shared" si="35"/>
        <v>8354019.5400000168</v>
      </c>
      <c r="K2192" s="6">
        <f>J2192/Table10[[#Totals],[Product Revenue]]</f>
        <v>0.9669387723465257</v>
      </c>
      <c r="L2192" t="str">
        <f>IF(Table10[[#This Row],[Cummuative %]]&lt;=0.8,"A",IF(Table10[[#This Row],[Cummuative %]]&lt;=0.95,"B","C"))</f>
        <v>C</v>
      </c>
    </row>
    <row r="2193" spans="1:12" x14ac:dyDescent="0.3">
      <c r="A2193" t="s">
        <v>2906</v>
      </c>
      <c r="B2193" s="2">
        <v>40505.595138888886</v>
      </c>
      <c r="C2193" s="3">
        <v>16.238888888889051</v>
      </c>
      <c r="E2193" s="4" t="s">
        <v>2446</v>
      </c>
      <c r="F2193">
        <v>31</v>
      </c>
      <c r="H2193" t="s">
        <v>2671</v>
      </c>
      <c r="I2193" s="1">
        <v>460.79999999999978</v>
      </c>
      <c r="J2193" s="5">
        <f t="shared" si="35"/>
        <v>8354480.3400000166</v>
      </c>
      <c r="K2193" s="6">
        <f>J2193/Table10[[#Totals],[Product Revenue]]</f>
        <v>0.96699210779590594</v>
      </c>
      <c r="L2193" t="str">
        <f>IF(Table10[[#This Row],[Cummuative %]]&lt;=0.8,"A",IF(Table10[[#This Row],[Cummuative %]]&lt;=0.95,"B","C"))</f>
        <v>C</v>
      </c>
    </row>
    <row r="2194" spans="1:12" x14ac:dyDescent="0.3">
      <c r="A2194" t="s">
        <v>2907</v>
      </c>
      <c r="B2194" s="2">
        <v>40510.631249999999</v>
      </c>
      <c r="C2194" s="3">
        <v>11.202777777776646</v>
      </c>
      <c r="E2194" s="4" t="s">
        <v>2499</v>
      </c>
      <c r="F2194">
        <v>31</v>
      </c>
      <c r="H2194" t="s">
        <v>2224</v>
      </c>
      <c r="I2194" s="1">
        <v>460.79999999999967</v>
      </c>
      <c r="J2194" s="5">
        <f t="shared" si="35"/>
        <v>8354941.1400000164</v>
      </c>
      <c r="K2194" s="6">
        <f>J2194/Table10[[#Totals],[Product Revenue]]</f>
        <v>0.96704544324528618</v>
      </c>
      <c r="L2194" t="str">
        <f>IF(Table10[[#This Row],[Cummuative %]]&lt;=0.8,"A",IF(Table10[[#This Row],[Cummuative %]]&lt;=0.95,"B","C"))</f>
        <v>C</v>
      </c>
    </row>
    <row r="2195" spans="1:12" x14ac:dyDescent="0.3">
      <c r="A2195" t="s">
        <v>2468</v>
      </c>
      <c r="B2195" s="2">
        <v>40507.519444444442</v>
      </c>
      <c r="C2195" s="3">
        <v>14.314583333332848</v>
      </c>
      <c r="E2195" s="4" t="s">
        <v>2425</v>
      </c>
      <c r="F2195">
        <v>31</v>
      </c>
      <c r="H2195" t="s">
        <v>2315</v>
      </c>
      <c r="I2195" s="1">
        <v>460.39000000000016</v>
      </c>
      <c r="J2195" s="5">
        <f t="shared" si="35"/>
        <v>8355401.5300000161</v>
      </c>
      <c r="K2195" s="6">
        <f>J2195/Table10[[#Totals],[Product Revenue]]</f>
        <v>0.96709873123907997</v>
      </c>
      <c r="L2195" t="str">
        <f>IF(Table10[[#This Row],[Cummuative %]]&lt;=0.8,"A",IF(Table10[[#This Row],[Cummuative %]]&lt;=0.95,"B","C"))</f>
        <v>C</v>
      </c>
    </row>
    <row r="2196" spans="1:12" x14ac:dyDescent="0.3">
      <c r="A2196" t="s">
        <v>2908</v>
      </c>
      <c r="B2196" s="2">
        <v>40505.482638888891</v>
      </c>
      <c r="C2196" s="3">
        <v>16.351388888884685</v>
      </c>
      <c r="E2196" s="4" t="s">
        <v>2288</v>
      </c>
      <c r="F2196">
        <v>31</v>
      </c>
      <c r="H2196" t="s">
        <v>2522</v>
      </c>
      <c r="I2196" s="1">
        <v>460.08999999999986</v>
      </c>
      <c r="J2196" s="5">
        <f t="shared" si="35"/>
        <v>8355861.6200000159</v>
      </c>
      <c r="K2196" s="6">
        <f>J2196/Table10[[#Totals],[Product Revenue]]</f>
        <v>0.96715198450927387</v>
      </c>
      <c r="L2196" t="str">
        <f>IF(Table10[[#This Row],[Cummuative %]]&lt;=0.8,"A",IF(Table10[[#This Row],[Cummuative %]]&lt;=0.95,"B","C"))</f>
        <v>C</v>
      </c>
    </row>
    <row r="2197" spans="1:12" x14ac:dyDescent="0.3">
      <c r="A2197" t="s">
        <v>2909</v>
      </c>
      <c r="B2197" s="2">
        <v>40203.584027777775</v>
      </c>
      <c r="C2197" s="3">
        <v>318.25</v>
      </c>
      <c r="E2197" s="4" t="s">
        <v>2116</v>
      </c>
      <c r="F2197">
        <v>31</v>
      </c>
      <c r="H2197" t="s">
        <v>445</v>
      </c>
      <c r="I2197" s="1">
        <v>459</v>
      </c>
      <c r="J2197" s="5">
        <f t="shared" si="35"/>
        <v>8356320.6200000159</v>
      </c>
      <c r="K2197" s="6">
        <f>J2197/Table10[[#Totals],[Product Revenue]]</f>
        <v>0.96720511161705491</v>
      </c>
      <c r="L2197" t="str">
        <f>IF(Table10[[#This Row],[Cummuative %]]&lt;=0.8,"A",IF(Table10[[#This Row],[Cummuative %]]&lt;=0.95,"B","C"))</f>
        <v>C</v>
      </c>
    </row>
    <row r="2198" spans="1:12" x14ac:dyDescent="0.3">
      <c r="A2198" t="s">
        <v>2910</v>
      </c>
      <c r="B2198" s="2">
        <v>40506.627083333333</v>
      </c>
      <c r="C2198" s="3">
        <v>15.206944444442343</v>
      </c>
      <c r="E2198" s="4" t="s">
        <v>2249</v>
      </c>
      <c r="F2198">
        <v>31</v>
      </c>
      <c r="H2198" t="s">
        <v>2669</v>
      </c>
      <c r="I2198" s="1">
        <v>457.5</v>
      </c>
      <c r="J2198" s="5">
        <f t="shared" si="35"/>
        <v>8356778.1200000159</v>
      </c>
      <c r="K2198" s="6">
        <f>J2198/Table10[[#Totals],[Product Revenue]]</f>
        <v>0.96725806510683676</v>
      </c>
      <c r="L2198" t="str">
        <f>IF(Table10[[#This Row],[Cummuative %]]&lt;=0.8,"A",IF(Table10[[#This Row],[Cummuative %]]&lt;=0.95,"B","C"))</f>
        <v>C</v>
      </c>
    </row>
    <row r="2199" spans="1:12" x14ac:dyDescent="0.3">
      <c r="A2199" t="s">
        <v>2911</v>
      </c>
      <c r="B2199" s="2">
        <v>40503.51458333333</v>
      </c>
      <c r="C2199" s="3">
        <v>18.319444444445253</v>
      </c>
      <c r="E2199" s="4" t="s">
        <v>1952</v>
      </c>
      <c r="F2199">
        <v>31</v>
      </c>
      <c r="H2199" t="s">
        <v>2323</v>
      </c>
      <c r="I2199" s="1">
        <v>456.83000000000004</v>
      </c>
      <c r="J2199" s="5">
        <f t="shared" si="35"/>
        <v>8357234.950000016</v>
      </c>
      <c r="K2199" s="6">
        <f>J2199/Table10[[#Totals],[Product Revenue]]</f>
        <v>0.96731094104724558</v>
      </c>
      <c r="L2199" t="str">
        <f>IF(Table10[[#This Row],[Cummuative %]]&lt;=0.8,"A",IF(Table10[[#This Row],[Cummuative %]]&lt;=0.95,"B","C"))</f>
        <v>C</v>
      </c>
    </row>
    <row r="2200" spans="1:12" x14ac:dyDescent="0.3">
      <c r="A2200" t="s">
        <v>2912</v>
      </c>
      <c r="B2200" s="2">
        <v>40505.488194444442</v>
      </c>
      <c r="C2200" s="3">
        <v>16.345833333332848</v>
      </c>
      <c r="E2200" s="4" t="s">
        <v>1076</v>
      </c>
      <c r="F2200">
        <v>31</v>
      </c>
      <c r="H2200" t="s">
        <v>2913</v>
      </c>
      <c r="I2200" s="1">
        <v>456.50999999999993</v>
      </c>
      <c r="J2200" s="5">
        <f t="shared" si="35"/>
        <v>8357691.4600000158</v>
      </c>
      <c r="K2200" s="6">
        <f>J2200/Table10[[#Totals],[Product Revenue]]</f>
        <v>0.96736377994914791</v>
      </c>
      <c r="L2200" t="str">
        <f>IF(Table10[[#This Row],[Cummuative %]]&lt;=0.8,"A",IF(Table10[[#This Row],[Cummuative %]]&lt;=0.95,"B","C"))</f>
        <v>C</v>
      </c>
    </row>
    <row r="2201" spans="1:12" x14ac:dyDescent="0.3">
      <c r="A2201" t="s">
        <v>2914</v>
      </c>
      <c r="B2201" s="2">
        <v>40519.384027777778</v>
      </c>
      <c r="C2201" s="3">
        <v>2.4499999999970896</v>
      </c>
      <c r="E2201" s="4" t="s">
        <v>1491</v>
      </c>
      <c r="F2201">
        <v>31</v>
      </c>
      <c r="H2201" t="s">
        <v>2661</v>
      </c>
      <c r="I2201" s="1">
        <v>456.44</v>
      </c>
      <c r="J2201" s="5">
        <f t="shared" si="35"/>
        <v>8358147.9000000162</v>
      </c>
      <c r="K2201" s="6">
        <f>J2201/Table10[[#Totals],[Product Revenue]]</f>
        <v>0.96741661074887686</v>
      </c>
      <c r="L2201" t="str">
        <f>IF(Table10[[#This Row],[Cummuative %]]&lt;=0.8,"A",IF(Table10[[#This Row],[Cummuative %]]&lt;=0.95,"B","C"))</f>
        <v>C</v>
      </c>
    </row>
    <row r="2202" spans="1:12" x14ac:dyDescent="0.3">
      <c r="A2202" t="s">
        <v>2636</v>
      </c>
      <c r="B2202" s="2">
        <v>40498.64166666667</v>
      </c>
      <c r="C2202" s="3">
        <v>23.192361111105129</v>
      </c>
      <c r="E2202" s="4" t="s">
        <v>1139</v>
      </c>
      <c r="F2202">
        <v>31</v>
      </c>
      <c r="H2202" t="s">
        <v>199</v>
      </c>
      <c r="I2202" s="1">
        <v>454.71000000000009</v>
      </c>
      <c r="J2202" s="5">
        <f t="shared" si="35"/>
        <v>8358602.6100000162</v>
      </c>
      <c r="K2202" s="6">
        <f>J2202/Table10[[#Totals],[Product Revenue]]</f>
        <v>0.96746924130917999</v>
      </c>
      <c r="L2202" t="str">
        <f>IF(Table10[[#This Row],[Cummuative %]]&lt;=0.8,"A",IF(Table10[[#This Row],[Cummuative %]]&lt;=0.95,"B","C"))</f>
        <v>C</v>
      </c>
    </row>
    <row r="2203" spans="1:12" x14ac:dyDescent="0.3">
      <c r="A2203" t="s">
        <v>2915</v>
      </c>
      <c r="B2203" s="2">
        <v>40521.672222222223</v>
      </c>
      <c r="C2203" s="3">
        <v>0.16180555555183673</v>
      </c>
      <c r="E2203" s="4" t="s">
        <v>1601</v>
      </c>
      <c r="F2203">
        <v>31</v>
      </c>
      <c r="H2203" t="s">
        <v>2592</v>
      </c>
      <c r="I2203" s="1">
        <v>453.75</v>
      </c>
      <c r="J2203" s="5">
        <f t="shared" si="35"/>
        <v>8359056.3600000162</v>
      </c>
      <c r="K2203" s="6">
        <f>J2203/Table10[[#Totals],[Product Revenue]]</f>
        <v>0.96752176075396368</v>
      </c>
      <c r="L2203" t="str">
        <f>IF(Table10[[#This Row],[Cummuative %]]&lt;=0.8,"A",IF(Table10[[#This Row],[Cummuative %]]&lt;=0.95,"B","C"))</f>
        <v>C</v>
      </c>
    </row>
    <row r="2204" spans="1:12" x14ac:dyDescent="0.3">
      <c r="A2204" t="s">
        <v>2291</v>
      </c>
      <c r="B2204" s="2">
        <v>40504.582638888889</v>
      </c>
      <c r="C2204" s="3">
        <v>17.25138888888614</v>
      </c>
      <c r="E2204" s="4" t="s">
        <v>2877</v>
      </c>
      <c r="F2204">
        <v>30</v>
      </c>
      <c r="H2204" t="s">
        <v>2916</v>
      </c>
      <c r="I2204" s="1">
        <v>453.5</v>
      </c>
      <c r="J2204" s="5">
        <f t="shared" si="35"/>
        <v>8359509.8600000162</v>
      </c>
      <c r="K2204" s="6">
        <f>J2204/Table10[[#Totals],[Product Revenue]]</f>
        <v>0.96757425126241403</v>
      </c>
      <c r="L2204" t="str">
        <f>IF(Table10[[#This Row],[Cummuative %]]&lt;=0.8,"A",IF(Table10[[#This Row],[Cummuative %]]&lt;=0.95,"B","C"))</f>
        <v>C</v>
      </c>
    </row>
    <row r="2205" spans="1:12" x14ac:dyDescent="0.3">
      <c r="A2205" t="s">
        <v>2917</v>
      </c>
      <c r="B2205" s="2">
        <v>40493.509027777778</v>
      </c>
      <c r="C2205" s="3">
        <v>28.32499999999709</v>
      </c>
      <c r="E2205" s="4" t="s">
        <v>2918</v>
      </c>
      <c r="F2205">
        <v>30</v>
      </c>
      <c r="H2205" t="s">
        <v>2919</v>
      </c>
      <c r="I2205" s="1">
        <v>451.94999999999993</v>
      </c>
      <c r="J2205" s="5">
        <f t="shared" si="35"/>
        <v>8359961.8100000164</v>
      </c>
      <c r="K2205" s="6">
        <f>J2205/Table10[[#Totals],[Product Revenue]]</f>
        <v>0.96762656236559852</v>
      </c>
      <c r="L2205" t="str">
        <f>IF(Table10[[#This Row],[Cummuative %]]&lt;=0.8,"A",IF(Table10[[#This Row],[Cummuative %]]&lt;=0.95,"B","C"))</f>
        <v>C</v>
      </c>
    </row>
    <row r="2206" spans="1:12" x14ac:dyDescent="0.3">
      <c r="A2206" t="s">
        <v>2920</v>
      </c>
      <c r="B2206" s="2">
        <v>40463.325694444444</v>
      </c>
      <c r="C2206" s="3">
        <v>58.508333333331393</v>
      </c>
      <c r="E2206" s="4" t="s">
        <v>2921</v>
      </c>
      <c r="F2206">
        <v>30</v>
      </c>
      <c r="H2206" t="s">
        <v>1690</v>
      </c>
      <c r="I2206" s="1">
        <v>451.50000000000034</v>
      </c>
      <c r="J2206" s="5">
        <f t="shared" si="35"/>
        <v>8360413.3100000164</v>
      </c>
      <c r="K2206" s="6">
        <f>J2206/Table10[[#Totals],[Product Revenue]]</f>
        <v>0.96767882138338324</v>
      </c>
      <c r="L2206" t="str">
        <f>IF(Table10[[#This Row],[Cummuative %]]&lt;=0.8,"A",IF(Table10[[#This Row],[Cummuative %]]&lt;=0.95,"B","C"))</f>
        <v>C</v>
      </c>
    </row>
    <row r="2207" spans="1:12" x14ac:dyDescent="0.3">
      <c r="A2207" t="s">
        <v>2922</v>
      </c>
      <c r="B2207" s="2">
        <v>40245.570138888892</v>
      </c>
      <c r="C2207" s="3">
        <v>276.26388888888323</v>
      </c>
      <c r="E2207" s="4" t="s">
        <v>1382</v>
      </c>
      <c r="F2207">
        <v>30</v>
      </c>
      <c r="H2207" t="s">
        <v>1665</v>
      </c>
      <c r="I2207" s="1">
        <v>451.5</v>
      </c>
      <c r="J2207" s="5">
        <f t="shared" si="35"/>
        <v>8360864.8100000164</v>
      </c>
      <c r="K2207" s="6">
        <f>J2207/Table10[[#Totals],[Product Revenue]]</f>
        <v>0.96773108040116795</v>
      </c>
      <c r="L2207" t="str">
        <f>IF(Table10[[#This Row],[Cummuative %]]&lt;=0.8,"A",IF(Table10[[#This Row],[Cummuative %]]&lt;=0.95,"B","C"))</f>
        <v>C</v>
      </c>
    </row>
    <row r="2208" spans="1:12" x14ac:dyDescent="0.3">
      <c r="A2208" t="s">
        <v>2652</v>
      </c>
      <c r="B2208" s="2">
        <v>40517.529861111114</v>
      </c>
      <c r="C2208" s="3">
        <v>4.304166666661331</v>
      </c>
      <c r="E2208" s="4" t="s">
        <v>2923</v>
      </c>
      <c r="F2208">
        <v>30</v>
      </c>
      <c r="H2208" t="s">
        <v>1209</v>
      </c>
      <c r="I2208" s="1">
        <v>451.45</v>
      </c>
      <c r="J2208" s="5">
        <f t="shared" si="35"/>
        <v>8361316.2600000165</v>
      </c>
      <c r="K2208" s="6">
        <f>J2208/Table10[[#Totals],[Product Revenue]]</f>
        <v>0.967783333631686</v>
      </c>
      <c r="L2208" t="str">
        <f>IF(Table10[[#This Row],[Cummuative %]]&lt;=0.8,"A",IF(Table10[[#This Row],[Cummuative %]]&lt;=0.95,"B","C"))</f>
        <v>C</v>
      </c>
    </row>
    <row r="2209" spans="1:12" x14ac:dyDescent="0.3">
      <c r="A2209" t="s">
        <v>2924</v>
      </c>
      <c r="B2209" s="2">
        <v>40394.611805555556</v>
      </c>
      <c r="C2209" s="3">
        <v>127.22222222221899</v>
      </c>
      <c r="E2209" s="4" t="s">
        <v>2925</v>
      </c>
      <c r="F2209">
        <v>30</v>
      </c>
      <c r="H2209" t="s">
        <v>2521</v>
      </c>
      <c r="I2209" s="1">
        <v>451.35000000000014</v>
      </c>
      <c r="J2209" s="5">
        <f t="shared" si="35"/>
        <v>8361767.6100000162</v>
      </c>
      <c r="K2209" s="6">
        <f>J2209/Table10[[#Totals],[Product Revenue]]</f>
        <v>0.96783557528767072</v>
      </c>
      <c r="L2209" t="str">
        <f>IF(Table10[[#This Row],[Cummuative %]]&lt;=0.8,"A",IF(Table10[[#This Row],[Cummuative %]]&lt;=0.95,"B","C"))</f>
        <v>C</v>
      </c>
    </row>
    <row r="2210" spans="1:12" x14ac:dyDescent="0.3">
      <c r="A2210" t="s">
        <v>2926</v>
      </c>
      <c r="B2210" s="2">
        <v>40149.683333333334</v>
      </c>
      <c r="C2210" s="3">
        <v>372.15069444444089</v>
      </c>
      <c r="E2210" s="4" t="s">
        <v>2927</v>
      </c>
      <c r="F2210">
        <v>30</v>
      </c>
      <c r="H2210" t="s">
        <v>844</v>
      </c>
      <c r="I2210" s="1">
        <v>450.70000000000016</v>
      </c>
      <c r="J2210" s="5">
        <f t="shared" si="35"/>
        <v>8362218.3100000164</v>
      </c>
      <c r="K2210" s="6">
        <f>J2210/Table10[[#Totals],[Product Revenue]]</f>
        <v>0.96788774170918912</v>
      </c>
      <c r="L2210" t="str">
        <f>IF(Table10[[#This Row],[Cummuative %]]&lt;=0.8,"A",IF(Table10[[#This Row],[Cummuative %]]&lt;=0.95,"B","C"))</f>
        <v>C</v>
      </c>
    </row>
    <row r="2211" spans="1:12" x14ac:dyDescent="0.3">
      <c r="A2211" t="s">
        <v>2928</v>
      </c>
      <c r="B2211" s="2">
        <v>40149.679166666669</v>
      </c>
      <c r="C2211" s="3">
        <v>372.15486111110658</v>
      </c>
      <c r="E2211" s="4" t="s">
        <v>2929</v>
      </c>
      <c r="F2211">
        <v>30</v>
      </c>
      <c r="H2211" t="s">
        <v>2930</v>
      </c>
      <c r="I2211" s="1">
        <v>450</v>
      </c>
      <c r="J2211" s="5">
        <f t="shared" si="35"/>
        <v>8362668.3100000164</v>
      </c>
      <c r="K2211" s="6">
        <f>J2211/Table10[[#Totals],[Product Revenue]]</f>
        <v>0.96793982710897453</v>
      </c>
      <c r="L2211" t="str">
        <f>IF(Table10[[#This Row],[Cummuative %]]&lt;=0.8,"A",IF(Table10[[#This Row],[Cummuative %]]&lt;=0.95,"B","C"))</f>
        <v>C</v>
      </c>
    </row>
    <row r="2212" spans="1:12" x14ac:dyDescent="0.3">
      <c r="A2212" t="s">
        <v>2931</v>
      </c>
      <c r="B2212" s="2">
        <v>40158.61041666667</v>
      </c>
      <c r="C2212" s="3">
        <v>363.22361111110513</v>
      </c>
      <c r="E2212" s="4" t="s">
        <v>2932</v>
      </c>
      <c r="F2212">
        <v>30</v>
      </c>
      <c r="H2212" t="s">
        <v>2933</v>
      </c>
      <c r="I2212" s="1">
        <v>449.90999999999991</v>
      </c>
      <c r="J2212" s="5">
        <f t="shared" si="35"/>
        <v>8363118.2200000165</v>
      </c>
      <c r="K2212" s="6">
        <f>J2212/Table10[[#Totals],[Product Revenue]]</f>
        <v>0.96799190209167996</v>
      </c>
      <c r="L2212" t="str">
        <f>IF(Table10[[#This Row],[Cummuative %]]&lt;=0.8,"A",IF(Table10[[#This Row],[Cummuative %]]&lt;=0.95,"B","C"))</f>
        <v>C</v>
      </c>
    </row>
    <row r="2213" spans="1:12" x14ac:dyDescent="0.3">
      <c r="A2213" t="s">
        <v>2286</v>
      </c>
      <c r="B2213" s="2">
        <v>40512.520138888889</v>
      </c>
      <c r="C2213" s="3">
        <v>9.3138888888861402</v>
      </c>
      <c r="E2213" s="4" t="s">
        <v>2934</v>
      </c>
      <c r="F2213">
        <v>30</v>
      </c>
      <c r="H2213" t="s">
        <v>2308</v>
      </c>
      <c r="I2213" s="1">
        <v>449.28</v>
      </c>
      <c r="J2213" s="5">
        <f t="shared" si="35"/>
        <v>8363567.5000000168</v>
      </c>
      <c r="K2213" s="6">
        <f>J2213/Table10[[#Totals],[Product Revenue]]</f>
        <v>0.96804390415482577</v>
      </c>
      <c r="L2213" t="str">
        <f>IF(Table10[[#This Row],[Cummuative %]]&lt;=0.8,"A",IF(Table10[[#This Row],[Cummuative %]]&lt;=0.95,"B","C"))</f>
        <v>C</v>
      </c>
    </row>
    <row r="2214" spans="1:12" x14ac:dyDescent="0.3">
      <c r="A2214" t="s">
        <v>2935</v>
      </c>
      <c r="B2214" s="2">
        <v>40398.618750000001</v>
      </c>
      <c r="C2214" s="3">
        <v>123.21527777777374</v>
      </c>
      <c r="E2214" s="4" t="s">
        <v>2936</v>
      </c>
      <c r="F2214">
        <v>30</v>
      </c>
      <c r="H2214" t="s">
        <v>858</v>
      </c>
      <c r="I2214" s="1">
        <v>449.04999999999978</v>
      </c>
      <c r="J2214" s="5">
        <f t="shared" si="35"/>
        <v>8364016.5500000166</v>
      </c>
      <c r="K2214" s="6">
        <f>J2214/Table10[[#Totals],[Product Revenue]]</f>
        <v>0.96809587959654486</v>
      </c>
      <c r="L2214" t="str">
        <f>IF(Table10[[#This Row],[Cummuative %]]&lt;=0.8,"A",IF(Table10[[#This Row],[Cummuative %]]&lt;=0.95,"B","C"))</f>
        <v>C</v>
      </c>
    </row>
    <row r="2215" spans="1:12" x14ac:dyDescent="0.3">
      <c r="A2215" t="s">
        <v>2495</v>
      </c>
      <c r="B2215" s="2">
        <v>40463.638888888891</v>
      </c>
      <c r="C2215" s="3">
        <v>58.195138888884685</v>
      </c>
      <c r="E2215" s="4" t="s">
        <v>2761</v>
      </c>
      <c r="F2215">
        <v>30</v>
      </c>
      <c r="H2215" t="s">
        <v>2178</v>
      </c>
      <c r="I2215" s="1">
        <v>448.74999999999977</v>
      </c>
      <c r="J2215" s="5">
        <f t="shared" si="35"/>
        <v>8364465.3000000166</v>
      </c>
      <c r="K2215" s="6">
        <f>J2215/Table10[[#Totals],[Product Revenue]]</f>
        <v>0.96814782031466429</v>
      </c>
      <c r="L2215" t="str">
        <f>IF(Table10[[#This Row],[Cummuative %]]&lt;=0.8,"A",IF(Table10[[#This Row],[Cummuative %]]&lt;=0.95,"B","C"))</f>
        <v>C</v>
      </c>
    </row>
    <row r="2216" spans="1:12" x14ac:dyDescent="0.3">
      <c r="A2216" t="s">
        <v>2932</v>
      </c>
      <c r="B2216" s="2">
        <v>40517.441666666666</v>
      </c>
      <c r="C2216" s="3">
        <v>4.3923611111094942</v>
      </c>
      <c r="E2216" s="4" t="s">
        <v>2599</v>
      </c>
      <c r="F2216">
        <v>30</v>
      </c>
      <c r="H2216" t="s">
        <v>574</v>
      </c>
      <c r="I2216" s="1">
        <v>448.39999999999992</v>
      </c>
      <c r="J2216" s="5">
        <f t="shared" si="35"/>
        <v>8364913.700000017</v>
      </c>
      <c r="K2216" s="6">
        <f>J2216/Table10[[#Totals],[Product Revenue]]</f>
        <v>0.96819972052191705</v>
      </c>
      <c r="L2216" t="str">
        <f>IF(Table10[[#This Row],[Cummuative %]]&lt;=0.8,"A",IF(Table10[[#This Row],[Cummuative %]]&lt;=0.95,"B","C"))</f>
        <v>C</v>
      </c>
    </row>
    <row r="2217" spans="1:12" x14ac:dyDescent="0.3">
      <c r="A2217" t="s">
        <v>2545</v>
      </c>
      <c r="B2217" s="2">
        <v>40459.512499999997</v>
      </c>
      <c r="C2217" s="3">
        <v>62.321527777778101</v>
      </c>
      <c r="E2217" s="4" t="s">
        <v>2756</v>
      </c>
      <c r="F2217">
        <v>30</v>
      </c>
      <c r="H2217" t="s">
        <v>521</v>
      </c>
      <c r="I2217" s="1">
        <v>448.20000000000016</v>
      </c>
      <c r="J2217" s="5">
        <f t="shared" si="35"/>
        <v>8365361.9000000171</v>
      </c>
      <c r="K2217" s="6">
        <f>J2217/Table10[[#Totals],[Product Revenue]]</f>
        <v>0.96825159758010337</v>
      </c>
      <c r="L2217" t="str">
        <f>IF(Table10[[#This Row],[Cummuative %]]&lt;=0.8,"A",IF(Table10[[#This Row],[Cummuative %]]&lt;=0.95,"B","C"))</f>
        <v>C</v>
      </c>
    </row>
    <row r="2218" spans="1:12" x14ac:dyDescent="0.3">
      <c r="A2218" t="s">
        <v>2937</v>
      </c>
      <c r="B2218" s="2">
        <v>40162.725694444445</v>
      </c>
      <c r="C2218" s="3">
        <v>359.10833333332994</v>
      </c>
      <c r="E2218" s="4" t="s">
        <v>2573</v>
      </c>
      <c r="F2218">
        <v>30</v>
      </c>
      <c r="H2218" t="s">
        <v>2938</v>
      </c>
      <c r="I2218" s="1">
        <v>447.00000000000017</v>
      </c>
      <c r="J2218" s="5">
        <f t="shared" si="35"/>
        <v>8365808.9000000171</v>
      </c>
      <c r="K2218" s="6">
        <f>J2218/Table10[[#Totals],[Product Revenue]]</f>
        <v>0.96830333574389016</v>
      </c>
      <c r="L2218" t="str">
        <f>IF(Table10[[#This Row],[Cummuative %]]&lt;=0.8,"A",IF(Table10[[#This Row],[Cummuative %]]&lt;=0.95,"B","C"))</f>
        <v>C</v>
      </c>
    </row>
    <row r="2219" spans="1:12" x14ac:dyDescent="0.3">
      <c r="A2219" t="s">
        <v>2939</v>
      </c>
      <c r="B2219" s="2">
        <v>40510.617361111108</v>
      </c>
      <c r="C2219" s="3">
        <v>11.216666666667152</v>
      </c>
      <c r="E2219" s="4" t="s">
        <v>2570</v>
      </c>
      <c r="F2219">
        <v>30</v>
      </c>
      <c r="H2219" t="s">
        <v>2153</v>
      </c>
      <c r="I2219" s="1">
        <v>446.58000000000044</v>
      </c>
      <c r="J2219" s="5">
        <f t="shared" si="35"/>
        <v>8366255.4800000172</v>
      </c>
      <c r="K2219" s="6">
        <f>J2219/Table10[[#Totals],[Product Revenue]]</f>
        <v>0.96835502529463724</v>
      </c>
      <c r="L2219" t="str">
        <f>IF(Table10[[#This Row],[Cummuative %]]&lt;=0.8,"A",IF(Table10[[#This Row],[Cummuative %]]&lt;=0.95,"B","C"))</f>
        <v>C</v>
      </c>
    </row>
    <row r="2220" spans="1:12" x14ac:dyDescent="0.3">
      <c r="A2220" t="s">
        <v>2940</v>
      </c>
      <c r="B2220" s="2">
        <v>40312.5</v>
      </c>
      <c r="C2220" s="3">
        <v>209.33402777777519</v>
      </c>
      <c r="E2220" s="4" t="s">
        <v>2401</v>
      </c>
      <c r="F2220">
        <v>30</v>
      </c>
      <c r="H2220" t="s">
        <v>2528</v>
      </c>
      <c r="I2220" s="1">
        <v>446.54999999999961</v>
      </c>
      <c r="J2220" s="5">
        <f t="shared" si="35"/>
        <v>8366702.030000017</v>
      </c>
      <c r="K2220" s="6">
        <f>J2220/Table10[[#Totals],[Product Revenue]]</f>
        <v>0.96840671137302425</v>
      </c>
      <c r="L2220" t="str">
        <f>IF(Table10[[#This Row],[Cummuative %]]&lt;=0.8,"A",IF(Table10[[#This Row],[Cummuative %]]&lt;=0.95,"B","C"))</f>
        <v>C</v>
      </c>
    </row>
    <row r="2221" spans="1:12" x14ac:dyDescent="0.3">
      <c r="A2221" t="s">
        <v>2941</v>
      </c>
      <c r="B2221" s="2">
        <v>40472.436111111114</v>
      </c>
      <c r="C2221" s="3">
        <v>49.397916666661331</v>
      </c>
      <c r="E2221" s="4" t="s">
        <v>1948</v>
      </c>
      <c r="F2221">
        <v>30</v>
      </c>
      <c r="H2221" t="s">
        <v>2074</v>
      </c>
      <c r="I2221" s="1">
        <v>446.46000000000004</v>
      </c>
      <c r="J2221" s="5">
        <f t="shared" si="35"/>
        <v>8367148.490000017</v>
      </c>
      <c r="K2221" s="6">
        <f>J2221/Table10[[#Totals],[Product Revenue]]</f>
        <v>0.9684583870343314</v>
      </c>
      <c r="L2221" t="str">
        <f>IF(Table10[[#This Row],[Cummuative %]]&lt;=0.8,"A",IF(Table10[[#This Row],[Cummuative %]]&lt;=0.95,"B","C"))</f>
        <v>C</v>
      </c>
    </row>
    <row r="2222" spans="1:12" x14ac:dyDescent="0.3">
      <c r="A2222" t="s">
        <v>2942</v>
      </c>
      <c r="B2222" s="2">
        <v>40312.5</v>
      </c>
      <c r="C2222" s="3">
        <v>209.33402777777519</v>
      </c>
      <c r="E2222" s="4" t="s">
        <v>2355</v>
      </c>
      <c r="F2222">
        <v>30</v>
      </c>
      <c r="H2222" t="s">
        <v>2470</v>
      </c>
      <c r="I2222" s="1">
        <v>446.25</v>
      </c>
      <c r="J2222" s="5">
        <f t="shared" si="35"/>
        <v>8367594.740000017</v>
      </c>
      <c r="K2222" s="6">
        <f>J2222/Table10[[#Totals],[Product Revenue]]</f>
        <v>0.96851003838911853</v>
      </c>
      <c r="L2222" t="str">
        <f>IF(Table10[[#This Row],[Cummuative %]]&lt;=0.8,"A",IF(Table10[[#This Row],[Cummuative %]]&lt;=0.95,"B","C"))</f>
        <v>C</v>
      </c>
    </row>
    <row r="2223" spans="1:12" x14ac:dyDescent="0.3">
      <c r="A2223" t="s">
        <v>2943</v>
      </c>
      <c r="B2223" s="2">
        <v>40498.53402777778</v>
      </c>
      <c r="C2223" s="3">
        <v>23.299999999995634</v>
      </c>
      <c r="E2223" s="4" t="s">
        <v>2336</v>
      </c>
      <c r="F2223">
        <v>30</v>
      </c>
      <c r="H2223" t="s">
        <v>960</v>
      </c>
      <c r="I2223" s="1">
        <v>446.25</v>
      </c>
      <c r="J2223" s="5">
        <f t="shared" si="35"/>
        <v>8368040.990000017</v>
      </c>
      <c r="K2223" s="6">
        <f>J2223/Table10[[#Totals],[Product Revenue]]</f>
        <v>0.96856168974390577</v>
      </c>
      <c r="L2223" t="str">
        <f>IF(Table10[[#This Row],[Cummuative %]]&lt;=0.8,"A",IF(Table10[[#This Row],[Cummuative %]]&lt;=0.95,"B","C"))</f>
        <v>C</v>
      </c>
    </row>
    <row r="2224" spans="1:12" x14ac:dyDescent="0.3">
      <c r="A2224" t="s">
        <v>2944</v>
      </c>
      <c r="B2224" s="2">
        <v>40506.410416666666</v>
      </c>
      <c r="C2224" s="3">
        <v>15.423611111109494</v>
      </c>
      <c r="E2224" s="4" t="s">
        <v>1062</v>
      </c>
      <c r="F2224">
        <v>30</v>
      </c>
      <c r="H2224" t="s">
        <v>1297</v>
      </c>
      <c r="I2224" s="1">
        <v>446.09999999999985</v>
      </c>
      <c r="J2224" s="5">
        <f t="shared" si="35"/>
        <v>8368487.0900000166</v>
      </c>
      <c r="K2224" s="6">
        <f>J2224/Table10[[#Totals],[Product Revenue]]</f>
        <v>0.96861332373689291</v>
      </c>
      <c r="L2224" t="str">
        <f>IF(Table10[[#This Row],[Cummuative %]]&lt;=0.8,"A",IF(Table10[[#This Row],[Cummuative %]]&lt;=0.95,"B","C"))</f>
        <v>C</v>
      </c>
    </row>
    <row r="2225" spans="1:12" x14ac:dyDescent="0.3">
      <c r="A2225" t="s">
        <v>2945</v>
      </c>
      <c r="B2225" s="2">
        <v>40469.425694444442</v>
      </c>
      <c r="C2225" s="3">
        <v>52.408333333332848</v>
      </c>
      <c r="E2225" s="4" t="s">
        <v>690</v>
      </c>
      <c r="F2225">
        <v>30</v>
      </c>
      <c r="H2225" t="s">
        <v>2667</v>
      </c>
      <c r="I2225" s="1">
        <v>445.24999999999966</v>
      </c>
      <c r="J2225" s="5">
        <f t="shared" si="35"/>
        <v>8368932.3400000166</v>
      </c>
      <c r="K2225" s="6">
        <f>J2225/Table10[[#Totals],[Product Revenue]]</f>
        <v>0.96866485934634727</v>
      </c>
      <c r="L2225" t="str">
        <f>IF(Table10[[#This Row],[Cummuative %]]&lt;=0.8,"A",IF(Table10[[#This Row],[Cummuative %]]&lt;=0.95,"B","C"))</f>
        <v>C</v>
      </c>
    </row>
    <row r="2226" spans="1:12" x14ac:dyDescent="0.3">
      <c r="A2226" t="s">
        <v>2946</v>
      </c>
      <c r="B2226" s="2">
        <v>40493.650694444441</v>
      </c>
      <c r="C2226" s="3">
        <v>28.183333333334303</v>
      </c>
      <c r="E2226" s="4" t="s">
        <v>858</v>
      </c>
      <c r="F2226">
        <v>30</v>
      </c>
      <c r="H2226" t="s">
        <v>1952</v>
      </c>
      <c r="I2226" s="1">
        <v>445.04999999999978</v>
      </c>
      <c r="J2226" s="5">
        <f t="shared" si="35"/>
        <v>8369377.3900000164</v>
      </c>
      <c r="K2226" s="6">
        <f>J2226/Table10[[#Totals],[Product Revenue]]</f>
        <v>0.96871637180673498</v>
      </c>
      <c r="L2226" t="str">
        <f>IF(Table10[[#This Row],[Cummuative %]]&lt;=0.8,"A",IF(Table10[[#This Row],[Cummuative %]]&lt;=0.95,"B","C"))</f>
        <v>C</v>
      </c>
    </row>
    <row r="2227" spans="1:12" x14ac:dyDescent="0.3">
      <c r="A2227" t="s">
        <v>2947</v>
      </c>
      <c r="B2227" s="2">
        <v>40276.700694444444</v>
      </c>
      <c r="C2227" s="3">
        <v>245.13333333333139</v>
      </c>
      <c r="E2227" s="4" t="s">
        <v>314</v>
      </c>
      <c r="F2227">
        <v>30</v>
      </c>
      <c r="H2227" t="s">
        <v>384</v>
      </c>
      <c r="I2227" s="1">
        <v>444.48000000000008</v>
      </c>
      <c r="J2227" s="5">
        <f t="shared" si="35"/>
        <v>8369821.8700000169</v>
      </c>
      <c r="K2227" s="6">
        <f>J2227/Table10[[#Totals],[Product Revenue]]</f>
        <v>0.96876781829228309</v>
      </c>
      <c r="L2227" t="str">
        <f>IF(Table10[[#This Row],[Cummuative %]]&lt;=0.8,"A",IF(Table10[[#This Row],[Cummuative %]]&lt;=0.95,"B","C"))</f>
        <v>C</v>
      </c>
    </row>
    <row r="2228" spans="1:12" x14ac:dyDescent="0.3">
      <c r="A2228" t="s">
        <v>2948</v>
      </c>
      <c r="B2228" s="2">
        <v>40162.63958333333</v>
      </c>
      <c r="C2228" s="3">
        <v>359.19444444444525</v>
      </c>
      <c r="E2228" s="4" t="s">
        <v>403</v>
      </c>
      <c r="F2228">
        <v>30</v>
      </c>
      <c r="H2228" t="s">
        <v>2331</v>
      </c>
      <c r="I2228" s="1">
        <v>443.52000000000038</v>
      </c>
      <c r="J2228" s="5">
        <f t="shared" si="35"/>
        <v>8370265.3900000164</v>
      </c>
      <c r="K2228" s="6">
        <f>J2228/Table10[[#Totals],[Product Revenue]]</f>
        <v>0.96881915366231153</v>
      </c>
      <c r="L2228" t="str">
        <f>IF(Table10[[#This Row],[Cummuative %]]&lt;=0.8,"A",IF(Table10[[#This Row],[Cummuative %]]&lt;=0.95,"B","C"))</f>
        <v>C</v>
      </c>
    </row>
    <row r="2229" spans="1:12" x14ac:dyDescent="0.3">
      <c r="A2229" t="s">
        <v>2949</v>
      </c>
      <c r="B2229" s="2">
        <v>40205.527083333334</v>
      </c>
      <c r="C2229" s="3">
        <v>316.30694444444089</v>
      </c>
      <c r="E2229" s="4" t="s">
        <v>323</v>
      </c>
      <c r="F2229">
        <v>30</v>
      </c>
      <c r="H2229" t="s">
        <v>2625</v>
      </c>
      <c r="I2229" s="1">
        <v>443.10000000000008</v>
      </c>
      <c r="J2229" s="5">
        <f t="shared" si="35"/>
        <v>8370708.4900000161</v>
      </c>
      <c r="K2229" s="6">
        <f>J2229/Table10[[#Totals],[Product Revenue]]</f>
        <v>0.96887044041930015</v>
      </c>
      <c r="L2229" t="str">
        <f>IF(Table10[[#This Row],[Cummuative %]]&lt;=0.8,"A",IF(Table10[[#This Row],[Cummuative %]]&lt;=0.95,"B","C"))</f>
        <v>C</v>
      </c>
    </row>
    <row r="2230" spans="1:12" x14ac:dyDescent="0.3">
      <c r="A2230" t="s">
        <v>2950</v>
      </c>
      <c r="B2230" s="2">
        <v>40205.527083333334</v>
      </c>
      <c r="C2230" s="3">
        <v>316.30694444444089</v>
      </c>
      <c r="E2230" s="4" t="s">
        <v>213</v>
      </c>
      <c r="F2230">
        <v>30</v>
      </c>
      <c r="H2230" t="s">
        <v>2586</v>
      </c>
      <c r="I2230" s="1">
        <v>442.4</v>
      </c>
      <c r="J2230" s="5">
        <f t="shared" si="35"/>
        <v>8371150.8900000164</v>
      </c>
      <c r="K2230" s="6">
        <f>J2230/Table10[[#Totals],[Product Revenue]]</f>
        <v>0.96892164615455589</v>
      </c>
      <c r="L2230" t="str">
        <f>IF(Table10[[#This Row],[Cummuative %]]&lt;=0.8,"A",IF(Table10[[#This Row],[Cummuative %]]&lt;=0.95,"B","C"))</f>
        <v>C</v>
      </c>
    </row>
    <row r="2231" spans="1:12" x14ac:dyDescent="0.3">
      <c r="A2231" t="s">
        <v>2951</v>
      </c>
      <c r="B2231" s="2">
        <v>40374.534722222219</v>
      </c>
      <c r="C2231" s="3">
        <v>147.2993055555562</v>
      </c>
      <c r="E2231" s="4" t="s">
        <v>776</v>
      </c>
      <c r="F2231">
        <v>30</v>
      </c>
      <c r="H2231" t="s">
        <v>2821</v>
      </c>
      <c r="I2231" s="1">
        <v>442.19999999999982</v>
      </c>
      <c r="J2231" s="5">
        <f t="shared" si="35"/>
        <v>8371593.0900000166</v>
      </c>
      <c r="K2231" s="6">
        <f>J2231/Table10[[#Totals],[Product Revenue]]</f>
        <v>0.96897282874074508</v>
      </c>
      <c r="L2231" t="str">
        <f>IF(Table10[[#This Row],[Cummuative %]]&lt;=0.8,"A",IF(Table10[[#This Row],[Cummuative %]]&lt;=0.95,"B","C"))</f>
        <v>C</v>
      </c>
    </row>
    <row r="2232" spans="1:12" x14ac:dyDescent="0.3">
      <c r="A2232" t="s">
        <v>2952</v>
      </c>
      <c r="B2232" s="2">
        <v>40312.5</v>
      </c>
      <c r="C2232" s="3">
        <v>209.33402777777519</v>
      </c>
      <c r="E2232" s="4" t="s">
        <v>829</v>
      </c>
      <c r="F2232">
        <v>30</v>
      </c>
      <c r="H2232" t="s">
        <v>2840</v>
      </c>
      <c r="I2232" s="1">
        <v>442</v>
      </c>
      <c r="J2232" s="5">
        <f t="shared" si="35"/>
        <v>8372035.0900000166</v>
      </c>
      <c r="K2232" s="6">
        <f>J2232/Table10[[#Totals],[Product Revenue]]</f>
        <v>0.96902398817786761</v>
      </c>
      <c r="L2232" t="str">
        <f>IF(Table10[[#This Row],[Cummuative %]]&lt;=0.8,"A",IF(Table10[[#This Row],[Cummuative %]]&lt;=0.95,"B","C"))</f>
        <v>C</v>
      </c>
    </row>
    <row r="2233" spans="1:12" x14ac:dyDescent="0.3">
      <c r="A2233" t="s">
        <v>2953</v>
      </c>
      <c r="B2233" s="2">
        <v>40276.700694444444</v>
      </c>
      <c r="C2233" s="3">
        <v>245.13333333333139</v>
      </c>
      <c r="E2233" s="4" t="s">
        <v>845</v>
      </c>
      <c r="F2233">
        <v>30</v>
      </c>
      <c r="H2233" t="s">
        <v>95</v>
      </c>
      <c r="I2233" s="1">
        <v>441.69000000000023</v>
      </c>
      <c r="J2233" s="5">
        <f t="shared" si="35"/>
        <v>8372476.780000017</v>
      </c>
      <c r="K2233" s="6">
        <f>J2233/Table10[[#Totals],[Product Revenue]]</f>
        <v>0.96907511173393701</v>
      </c>
      <c r="L2233" t="str">
        <f>IF(Table10[[#This Row],[Cummuative %]]&lt;=0.8,"A",IF(Table10[[#This Row],[Cummuative %]]&lt;=0.95,"B","C"))</f>
        <v>C</v>
      </c>
    </row>
    <row r="2234" spans="1:12" x14ac:dyDescent="0.3">
      <c r="A2234" t="s">
        <v>2954</v>
      </c>
      <c r="B2234" s="2">
        <v>40291.466666666667</v>
      </c>
      <c r="C2234" s="3">
        <v>230.36736111110804</v>
      </c>
      <c r="E2234" s="4" t="s">
        <v>2777</v>
      </c>
      <c r="F2234">
        <v>29</v>
      </c>
      <c r="H2234" t="s">
        <v>2955</v>
      </c>
      <c r="I2234" s="1">
        <v>441.65000000000003</v>
      </c>
      <c r="J2234" s="5">
        <f t="shared" si="35"/>
        <v>8372918.4300000174</v>
      </c>
      <c r="K2234" s="6">
        <f>J2234/Table10[[#Totals],[Product Revenue]]</f>
        <v>0.9691262306601931</v>
      </c>
      <c r="L2234" t="str">
        <f>IF(Table10[[#This Row],[Cummuative %]]&lt;=0.8,"A",IF(Table10[[#This Row],[Cummuative %]]&lt;=0.95,"B","C"))</f>
        <v>C</v>
      </c>
    </row>
    <row r="2235" spans="1:12" x14ac:dyDescent="0.3">
      <c r="A2235" t="s">
        <v>952</v>
      </c>
      <c r="B2235" s="2">
        <v>40484.724999999999</v>
      </c>
      <c r="C2235" s="3">
        <v>37.109027777776646</v>
      </c>
      <c r="E2235" s="4" t="s">
        <v>1531</v>
      </c>
      <c r="F2235">
        <v>29</v>
      </c>
      <c r="H2235" t="s">
        <v>2618</v>
      </c>
      <c r="I2235" s="1">
        <v>441.09999999999974</v>
      </c>
      <c r="J2235" s="5">
        <f t="shared" si="35"/>
        <v>8373359.530000017</v>
      </c>
      <c r="K2235" s="6">
        <f>J2235/Table10[[#Totals],[Product Revenue]]</f>
        <v>0.96917728592651609</v>
      </c>
      <c r="L2235" t="str">
        <f>IF(Table10[[#This Row],[Cummuative %]]&lt;=0.8,"A",IF(Table10[[#This Row],[Cummuative %]]&lt;=0.95,"B","C"))</f>
        <v>C</v>
      </c>
    </row>
    <row r="2236" spans="1:12" x14ac:dyDescent="0.3">
      <c r="A2236" t="s">
        <v>2956</v>
      </c>
      <c r="B2236" s="2">
        <v>40507.625694444447</v>
      </c>
      <c r="C2236" s="3">
        <v>14.208333333328483</v>
      </c>
      <c r="E2236" s="4" t="s">
        <v>2593</v>
      </c>
      <c r="F2236">
        <v>29</v>
      </c>
      <c r="H2236" t="s">
        <v>1971</v>
      </c>
      <c r="I2236" s="1">
        <v>440.44</v>
      </c>
      <c r="J2236" s="5">
        <f t="shared" si="35"/>
        <v>8373799.9700000174</v>
      </c>
      <c r="K2236" s="6">
        <f>J2236/Table10[[#Totals],[Product Revenue]]</f>
        <v>0.96922826480091939</v>
      </c>
      <c r="L2236" t="str">
        <f>IF(Table10[[#This Row],[Cummuative %]]&lt;=0.8,"A",IF(Table10[[#This Row],[Cummuative %]]&lt;=0.95,"B","C"))</f>
        <v>C</v>
      </c>
    </row>
    <row r="2237" spans="1:12" x14ac:dyDescent="0.3">
      <c r="A2237" t="s">
        <v>2826</v>
      </c>
      <c r="B2237" s="2">
        <v>40520.633333333331</v>
      </c>
      <c r="C2237" s="3">
        <v>1.2006944444437977</v>
      </c>
      <c r="E2237" s="4" t="s">
        <v>2701</v>
      </c>
      <c r="F2237">
        <v>29</v>
      </c>
      <c r="H2237" t="s">
        <v>2615</v>
      </c>
      <c r="I2237" s="1">
        <v>440.10000000000036</v>
      </c>
      <c r="J2237" s="5">
        <f t="shared" si="35"/>
        <v>8374240.0700000171</v>
      </c>
      <c r="K2237" s="6">
        <f>J2237/Table10[[#Totals],[Product Revenue]]</f>
        <v>0.9692792043219095</v>
      </c>
      <c r="L2237" t="str">
        <f>IF(Table10[[#This Row],[Cummuative %]]&lt;=0.8,"A",IF(Table10[[#This Row],[Cummuative %]]&lt;=0.95,"B","C"))</f>
        <v>C</v>
      </c>
    </row>
    <row r="2238" spans="1:12" x14ac:dyDescent="0.3">
      <c r="A2238" t="s">
        <v>2957</v>
      </c>
      <c r="B2238" s="2">
        <v>40157.530555555553</v>
      </c>
      <c r="C2238" s="3">
        <v>364.3034722222219</v>
      </c>
      <c r="E2238" s="4" t="s">
        <v>2958</v>
      </c>
      <c r="F2238">
        <v>29</v>
      </c>
      <c r="H2238" t="s">
        <v>2959</v>
      </c>
      <c r="I2238" s="1">
        <v>439.6</v>
      </c>
      <c r="J2238" s="5">
        <f t="shared" si="35"/>
        <v>8374679.6700000167</v>
      </c>
      <c r="K2238" s="6">
        <f>J2238/Table10[[#Totals],[Product Revenue]]</f>
        <v>0.96933008597023307</v>
      </c>
      <c r="L2238" t="str">
        <f>IF(Table10[[#This Row],[Cummuative %]]&lt;=0.8,"A",IF(Table10[[#This Row],[Cummuative %]]&lt;=0.95,"B","C"))</f>
        <v>C</v>
      </c>
    </row>
    <row r="2239" spans="1:12" x14ac:dyDescent="0.3">
      <c r="A2239" t="s">
        <v>2960</v>
      </c>
      <c r="B2239" s="2">
        <v>40450.53402777778</v>
      </c>
      <c r="C2239" s="3">
        <v>71.299999999995634</v>
      </c>
      <c r="E2239" s="4" t="s">
        <v>2961</v>
      </c>
      <c r="F2239">
        <v>29</v>
      </c>
      <c r="H2239" t="s">
        <v>261</v>
      </c>
      <c r="I2239" s="1">
        <v>439.53000000000003</v>
      </c>
      <c r="J2239" s="5">
        <f t="shared" si="35"/>
        <v>8375119.200000017</v>
      </c>
      <c r="K2239" s="6">
        <f>J2239/Table10[[#Totals],[Product Revenue]]</f>
        <v>0.96938095951638348</v>
      </c>
      <c r="L2239" t="str">
        <f>IF(Table10[[#This Row],[Cummuative %]]&lt;=0.8,"A",IF(Table10[[#This Row],[Cummuative %]]&lt;=0.95,"B","C"))</f>
        <v>C</v>
      </c>
    </row>
    <row r="2240" spans="1:12" x14ac:dyDescent="0.3">
      <c r="A2240" t="s">
        <v>2962</v>
      </c>
      <c r="B2240" s="2">
        <v>40447.535416666666</v>
      </c>
      <c r="C2240" s="3">
        <v>74.298611111109494</v>
      </c>
      <c r="E2240" s="4" t="s">
        <v>1949</v>
      </c>
      <c r="F2240">
        <v>29</v>
      </c>
      <c r="H2240" t="s">
        <v>1947</v>
      </c>
      <c r="I2240" s="1">
        <v>439.50000000000006</v>
      </c>
      <c r="J2240" s="5">
        <f t="shared" si="35"/>
        <v>8375558.700000017</v>
      </c>
      <c r="K2240" s="6">
        <f>J2240/Table10[[#Totals],[Product Revenue]]</f>
        <v>0.96943182959017393</v>
      </c>
      <c r="L2240" t="str">
        <f>IF(Table10[[#This Row],[Cummuative %]]&lt;=0.8,"A",IF(Table10[[#This Row],[Cummuative %]]&lt;=0.95,"B","C"))</f>
        <v>C</v>
      </c>
    </row>
    <row r="2241" spans="1:12" x14ac:dyDescent="0.3">
      <c r="A2241" t="s">
        <v>2963</v>
      </c>
      <c r="B2241" s="2">
        <v>40165.669444444444</v>
      </c>
      <c r="C2241" s="3">
        <v>356.16458333333139</v>
      </c>
      <c r="E2241" s="4" t="s">
        <v>2520</v>
      </c>
      <c r="F2241">
        <v>29</v>
      </c>
      <c r="H2241" t="s">
        <v>159</v>
      </c>
      <c r="I2241" s="1">
        <v>439</v>
      </c>
      <c r="J2241" s="5">
        <f t="shared" si="35"/>
        <v>8375997.700000017</v>
      </c>
      <c r="K2241" s="6">
        <f>J2241/Table10[[#Totals],[Product Revenue]]</f>
        <v>0.96948264179129795</v>
      </c>
      <c r="L2241" t="str">
        <f>IF(Table10[[#This Row],[Cummuative %]]&lt;=0.8,"A",IF(Table10[[#This Row],[Cummuative %]]&lt;=0.95,"B","C"))</f>
        <v>C</v>
      </c>
    </row>
    <row r="2242" spans="1:12" x14ac:dyDescent="0.3">
      <c r="A2242" t="s">
        <v>2964</v>
      </c>
      <c r="B2242" s="2">
        <v>40261.418749999997</v>
      </c>
      <c r="C2242" s="3">
        <v>260.4152777777781</v>
      </c>
      <c r="E2242" s="4" t="s">
        <v>2965</v>
      </c>
      <c r="F2242">
        <v>29</v>
      </c>
      <c r="H2242" t="s">
        <v>2673</v>
      </c>
      <c r="I2242" s="1">
        <v>438.6</v>
      </c>
      <c r="J2242" s="5">
        <f t="shared" si="35"/>
        <v>8376436.3000000166</v>
      </c>
      <c r="K2242" s="6">
        <f>J2242/Table10[[#Totals],[Product Revenue]]</f>
        <v>0.96953340769428875</v>
      </c>
      <c r="L2242" t="str">
        <f>IF(Table10[[#This Row],[Cummuative %]]&lt;=0.8,"A",IF(Table10[[#This Row],[Cummuative %]]&lt;=0.95,"B","C"))</f>
        <v>C</v>
      </c>
    </row>
    <row r="2243" spans="1:12" x14ac:dyDescent="0.3">
      <c r="A2243" t="s">
        <v>2966</v>
      </c>
      <c r="B2243" s="2">
        <v>40489.668749999997</v>
      </c>
      <c r="C2243" s="3">
        <v>32.165277777778101</v>
      </c>
      <c r="E2243" s="4" t="s">
        <v>2841</v>
      </c>
      <c r="F2243">
        <v>29</v>
      </c>
      <c r="H2243" t="s">
        <v>692</v>
      </c>
      <c r="I2243" s="1">
        <v>438.15000000000003</v>
      </c>
      <c r="J2243" s="5">
        <f t="shared" si="35"/>
        <v>8376874.450000017</v>
      </c>
      <c r="K2243" s="6">
        <f>J2243/Table10[[#Totals],[Product Revenue]]</f>
        <v>0.96958412151187978</v>
      </c>
      <c r="L2243" t="str">
        <f>IF(Table10[[#This Row],[Cummuative %]]&lt;=0.8,"A",IF(Table10[[#This Row],[Cummuative %]]&lt;=0.95,"B","C"))</f>
        <v>C</v>
      </c>
    </row>
    <row r="2244" spans="1:12" x14ac:dyDescent="0.3">
      <c r="A2244" t="s">
        <v>2967</v>
      </c>
      <c r="B2244" s="2">
        <v>40395.563194444447</v>
      </c>
      <c r="C2244" s="3">
        <v>126.27083333332848</v>
      </c>
      <c r="E2244" s="4" t="s">
        <v>2968</v>
      </c>
      <c r="F2244">
        <v>29</v>
      </c>
      <c r="H2244" t="s">
        <v>2525</v>
      </c>
      <c r="I2244" s="1">
        <v>437.5</v>
      </c>
      <c r="J2244" s="5">
        <f t="shared" si="35"/>
        <v>8377311.950000017</v>
      </c>
      <c r="K2244" s="6">
        <f>J2244/Table10[[#Totals],[Product Revenue]]</f>
        <v>0.96963476009500449</v>
      </c>
      <c r="L2244" t="str">
        <f>IF(Table10[[#This Row],[Cummuative %]]&lt;=0.8,"A",IF(Table10[[#This Row],[Cummuative %]]&lt;=0.95,"B","C"))</f>
        <v>C</v>
      </c>
    </row>
    <row r="2245" spans="1:12" x14ac:dyDescent="0.3">
      <c r="A2245" t="s">
        <v>2969</v>
      </c>
      <c r="B2245" s="2">
        <v>40228.709722222222</v>
      </c>
      <c r="C2245" s="3">
        <v>293.12430555555329</v>
      </c>
      <c r="E2245" s="4" t="s">
        <v>2970</v>
      </c>
      <c r="F2245">
        <v>29</v>
      </c>
      <c r="H2245" t="s">
        <v>2579</v>
      </c>
      <c r="I2245" s="1">
        <v>436.65</v>
      </c>
      <c r="J2245" s="5">
        <f t="shared" si="35"/>
        <v>8377748.6000000173</v>
      </c>
      <c r="K2245" s="6">
        <f>J2245/Table10[[#Totals],[Product Revenue]]</f>
        <v>0.96968530029459632</v>
      </c>
      <c r="L2245" t="str">
        <f>IF(Table10[[#This Row],[Cummuative %]]&lt;=0.8,"A",IF(Table10[[#This Row],[Cummuative %]]&lt;=0.95,"B","C"))</f>
        <v>C</v>
      </c>
    </row>
    <row r="2246" spans="1:12" x14ac:dyDescent="0.3">
      <c r="A2246" t="s">
        <v>2971</v>
      </c>
      <c r="B2246" s="2">
        <v>40494.545138888891</v>
      </c>
      <c r="C2246" s="3">
        <v>27.288888888884685</v>
      </c>
      <c r="E2246" s="4" t="s">
        <v>2956</v>
      </c>
      <c r="F2246">
        <v>29</v>
      </c>
      <c r="H2246" t="s">
        <v>505</v>
      </c>
      <c r="I2246" s="1">
        <v>435.99999999999983</v>
      </c>
      <c r="J2246" s="5">
        <f t="shared" si="35"/>
        <v>8378184.6000000173</v>
      </c>
      <c r="K2246" s="6">
        <f>J2246/Table10[[#Totals],[Product Revenue]]</f>
        <v>0.96973576525972172</v>
      </c>
      <c r="L2246" t="str">
        <f>IF(Table10[[#This Row],[Cummuative %]]&lt;=0.8,"A",IF(Table10[[#This Row],[Cummuative %]]&lt;=0.95,"B","C"))</f>
        <v>C</v>
      </c>
    </row>
    <row r="2247" spans="1:12" x14ac:dyDescent="0.3">
      <c r="A2247" t="s">
        <v>2972</v>
      </c>
      <c r="B2247" s="2">
        <v>40476.664583333331</v>
      </c>
      <c r="C2247" s="3">
        <v>45.169444444443798</v>
      </c>
      <c r="E2247" s="4" t="s">
        <v>2880</v>
      </c>
      <c r="F2247">
        <v>29</v>
      </c>
      <c r="H2247" t="s">
        <v>2484</v>
      </c>
      <c r="I2247" s="1">
        <v>435.45</v>
      </c>
      <c r="J2247" s="5">
        <f t="shared" si="35"/>
        <v>8378620.0500000175</v>
      </c>
      <c r="K2247" s="6">
        <f>J2247/Table10[[#Totals],[Product Revenue]]</f>
        <v>0.96978616656491412</v>
      </c>
      <c r="L2247" t="str">
        <f>IF(Table10[[#This Row],[Cummuative %]]&lt;=0.8,"A",IF(Table10[[#This Row],[Cummuative %]]&lt;=0.95,"B","C"))</f>
        <v>C</v>
      </c>
    </row>
    <row r="2248" spans="1:12" x14ac:dyDescent="0.3">
      <c r="A2248" t="s">
        <v>2973</v>
      </c>
      <c r="B2248" s="2">
        <v>40507.611111111109</v>
      </c>
      <c r="C2248" s="3">
        <v>14.222916666665697</v>
      </c>
      <c r="E2248" s="4" t="s">
        <v>2262</v>
      </c>
      <c r="F2248">
        <v>29</v>
      </c>
      <c r="H2248" t="s">
        <v>666</v>
      </c>
      <c r="I2248" s="1">
        <v>435.44999999999993</v>
      </c>
      <c r="J2248" s="5">
        <f t="shared" ref="J2248:J2311" si="36">J2247+I2248</f>
        <v>8379055.5000000177</v>
      </c>
      <c r="K2248" s="6">
        <f>J2248/Table10[[#Totals],[Product Revenue]]</f>
        <v>0.96983656787010641</v>
      </c>
      <c r="L2248" t="str">
        <f>IF(Table10[[#This Row],[Cummuative %]]&lt;=0.8,"A",IF(Table10[[#This Row],[Cummuative %]]&lt;=0.95,"B","C"))</f>
        <v>C</v>
      </c>
    </row>
    <row r="2249" spans="1:12" x14ac:dyDescent="0.3">
      <c r="A2249" t="s">
        <v>2974</v>
      </c>
      <c r="B2249" s="2">
        <v>40489.668749999997</v>
      </c>
      <c r="C2249" s="3">
        <v>32.165277777778101</v>
      </c>
      <c r="E2249" s="4" t="s">
        <v>2211</v>
      </c>
      <c r="F2249">
        <v>29</v>
      </c>
      <c r="H2249" t="s">
        <v>2682</v>
      </c>
      <c r="I2249" s="1">
        <v>435.12</v>
      </c>
      <c r="J2249" s="5">
        <f t="shared" si="36"/>
        <v>8379490.6200000178</v>
      </c>
      <c r="K2249" s="6">
        <f>J2249/Table10[[#Totals],[Product Revenue]]</f>
        <v>0.96988693097933898</v>
      </c>
      <c r="L2249" t="str">
        <f>IF(Table10[[#This Row],[Cummuative %]]&lt;=0.8,"A",IF(Table10[[#This Row],[Cummuative %]]&lt;=0.95,"B","C"))</f>
        <v>C</v>
      </c>
    </row>
    <row r="2250" spans="1:12" x14ac:dyDescent="0.3">
      <c r="A2250" t="s">
        <v>2975</v>
      </c>
      <c r="B2250" s="2">
        <v>40391.600694444445</v>
      </c>
      <c r="C2250" s="3">
        <v>130.23333333332994</v>
      </c>
      <c r="E2250" s="4" t="s">
        <v>1367</v>
      </c>
      <c r="F2250">
        <v>29</v>
      </c>
      <c r="H2250" t="s">
        <v>2491</v>
      </c>
      <c r="I2250" s="1">
        <v>432.89999999999952</v>
      </c>
      <c r="J2250" s="5">
        <f t="shared" si="36"/>
        <v>8379923.5200000182</v>
      </c>
      <c r="K2250" s="6">
        <f>J2250/Table10[[#Totals],[Product Revenue]]</f>
        <v>0.96993703713393253</v>
      </c>
      <c r="L2250" t="str">
        <f>IF(Table10[[#This Row],[Cummuative %]]&lt;=0.8,"A",IF(Table10[[#This Row],[Cummuative %]]&lt;=0.95,"B","C"))</f>
        <v>C</v>
      </c>
    </row>
    <row r="2251" spans="1:12" x14ac:dyDescent="0.3">
      <c r="A2251" t="s">
        <v>2976</v>
      </c>
      <c r="B2251" s="2">
        <v>40165.457638888889</v>
      </c>
      <c r="C2251" s="3">
        <v>356.37638888888614</v>
      </c>
      <c r="E2251" s="4" t="s">
        <v>1082</v>
      </c>
      <c r="F2251">
        <v>29</v>
      </c>
      <c r="H2251" t="s">
        <v>2977</v>
      </c>
      <c r="I2251" s="1">
        <v>431</v>
      </c>
      <c r="J2251" s="5">
        <f t="shared" si="36"/>
        <v>8380354.5200000182</v>
      </c>
      <c r="K2251" s="6">
        <f>J2251/Table10[[#Totals],[Product Revenue]]</f>
        <v>0.96998692337239367</v>
      </c>
      <c r="L2251" t="str">
        <f>IF(Table10[[#This Row],[Cummuative %]]&lt;=0.8,"A",IF(Table10[[#This Row],[Cummuative %]]&lt;=0.95,"B","C"))</f>
        <v>C</v>
      </c>
    </row>
    <row r="2252" spans="1:12" x14ac:dyDescent="0.3">
      <c r="A2252" t="s">
        <v>2913</v>
      </c>
      <c r="B2252" s="2">
        <v>40458.699999999997</v>
      </c>
      <c r="C2252" s="3">
        <v>63.134027777778101</v>
      </c>
      <c r="E2252" s="4" t="s">
        <v>919</v>
      </c>
      <c r="F2252">
        <v>29</v>
      </c>
      <c r="H2252" t="s">
        <v>2890</v>
      </c>
      <c r="I2252" s="1">
        <v>430.35</v>
      </c>
      <c r="J2252" s="5">
        <f t="shared" si="36"/>
        <v>8380784.8700000178</v>
      </c>
      <c r="K2252" s="6">
        <f>J2252/Table10[[#Totals],[Product Revenue]]</f>
        <v>0.97003673437638838</v>
      </c>
      <c r="L2252" t="str">
        <f>IF(Table10[[#This Row],[Cummuative %]]&lt;=0.8,"A",IF(Table10[[#This Row],[Cummuative %]]&lt;=0.95,"B","C"))</f>
        <v>C</v>
      </c>
    </row>
    <row r="2253" spans="1:12" x14ac:dyDescent="0.3">
      <c r="A2253" t="s">
        <v>2933</v>
      </c>
      <c r="B2253" s="2">
        <v>40458.699999999997</v>
      </c>
      <c r="C2253" s="3">
        <v>63.134027777778101</v>
      </c>
      <c r="E2253" s="4" t="s">
        <v>432</v>
      </c>
      <c r="F2253">
        <v>29</v>
      </c>
      <c r="H2253" t="s">
        <v>2509</v>
      </c>
      <c r="I2253" s="1">
        <v>429.65999999999985</v>
      </c>
      <c r="J2253" s="5">
        <f t="shared" si="36"/>
        <v>8381214.530000018</v>
      </c>
      <c r="K2253" s="6">
        <f>J2253/Table10[[#Totals],[Product Revenue]]</f>
        <v>0.97008646551610356</v>
      </c>
      <c r="L2253" t="str">
        <f>IF(Table10[[#This Row],[Cummuative %]]&lt;=0.8,"A",IF(Table10[[#This Row],[Cummuative %]]&lt;=0.95,"B","C"))</f>
        <v>C</v>
      </c>
    </row>
    <row r="2254" spans="1:12" x14ac:dyDescent="0.3">
      <c r="A2254" t="s">
        <v>2978</v>
      </c>
      <c r="B2254" s="2">
        <v>40263.594444444447</v>
      </c>
      <c r="C2254" s="3">
        <v>258.23958333332848</v>
      </c>
      <c r="E2254" s="4" t="s">
        <v>984</v>
      </c>
      <c r="F2254">
        <v>29</v>
      </c>
      <c r="H2254" t="s">
        <v>2794</v>
      </c>
      <c r="I2254" s="1">
        <v>429.25</v>
      </c>
      <c r="J2254" s="5">
        <f t="shared" si="36"/>
        <v>8381643.780000018</v>
      </c>
      <c r="K2254" s="6">
        <f>J2254/Table10[[#Totals],[Product Revenue]]</f>
        <v>0.97013614920023217</v>
      </c>
      <c r="L2254" t="str">
        <f>IF(Table10[[#This Row],[Cummuative %]]&lt;=0.8,"A",IF(Table10[[#This Row],[Cummuative %]]&lt;=0.95,"B","C"))</f>
        <v>C</v>
      </c>
    </row>
    <row r="2255" spans="1:12" x14ac:dyDescent="0.3">
      <c r="A2255" t="s">
        <v>2979</v>
      </c>
      <c r="B2255" s="2">
        <v>40263.594444444447</v>
      </c>
      <c r="C2255" s="3">
        <v>258.23958333332848</v>
      </c>
      <c r="E2255" s="4" t="s">
        <v>2980</v>
      </c>
      <c r="F2255">
        <v>28</v>
      </c>
      <c r="H2255" t="s">
        <v>2981</v>
      </c>
      <c r="I2255" s="1">
        <v>429.15</v>
      </c>
      <c r="J2255" s="5">
        <f t="shared" si="36"/>
        <v>8382072.9300000183</v>
      </c>
      <c r="K2255" s="6">
        <f>J2255/Table10[[#Totals],[Product Revenue]]</f>
        <v>0.97018582130982756</v>
      </c>
      <c r="L2255" t="str">
        <f>IF(Table10[[#This Row],[Cummuative %]]&lt;=0.8,"A",IF(Table10[[#This Row],[Cummuative %]]&lt;=0.95,"B","C"))</f>
        <v>C</v>
      </c>
    </row>
    <row r="2256" spans="1:12" x14ac:dyDescent="0.3">
      <c r="A2256" t="s">
        <v>2982</v>
      </c>
      <c r="B2256" s="2">
        <v>40263.594444444447</v>
      </c>
      <c r="C2256" s="3">
        <v>258.23958333332848</v>
      </c>
      <c r="E2256" s="4" t="s">
        <v>2983</v>
      </c>
      <c r="F2256">
        <v>28</v>
      </c>
      <c r="H2256" t="s">
        <v>2984</v>
      </c>
      <c r="I2256" s="1">
        <v>428.99999999999994</v>
      </c>
      <c r="J2256" s="5">
        <f t="shared" si="36"/>
        <v>8382501.9300000183</v>
      </c>
      <c r="K2256" s="6">
        <f>J2256/Table10[[#Totals],[Product Revenue]]</f>
        <v>0.97023547605762295</v>
      </c>
      <c r="L2256" t="str">
        <f>IF(Table10[[#This Row],[Cummuative %]]&lt;=0.8,"A",IF(Table10[[#This Row],[Cummuative %]]&lt;=0.95,"B","C"))</f>
        <v>C</v>
      </c>
    </row>
    <row r="2257" spans="1:12" x14ac:dyDescent="0.3">
      <c r="A2257" t="s">
        <v>2985</v>
      </c>
      <c r="B2257" s="2">
        <v>40232.579861111109</v>
      </c>
      <c r="C2257" s="3">
        <v>289.2541666666657</v>
      </c>
      <c r="E2257" s="4" t="s">
        <v>2986</v>
      </c>
      <c r="F2257">
        <v>28</v>
      </c>
      <c r="H2257" t="s">
        <v>1027</v>
      </c>
      <c r="I2257" s="1">
        <v>428.92999999999989</v>
      </c>
      <c r="J2257" s="5">
        <f t="shared" si="36"/>
        <v>8382930.860000018</v>
      </c>
      <c r="K2257" s="6">
        <f>J2257/Table10[[#Totals],[Product Revenue]]</f>
        <v>0.97028512270324496</v>
      </c>
      <c r="L2257" t="str">
        <f>IF(Table10[[#This Row],[Cummuative %]]&lt;=0.8,"A",IF(Table10[[#This Row],[Cummuative %]]&lt;=0.95,"B","C"))</f>
        <v>C</v>
      </c>
    </row>
    <row r="2258" spans="1:12" x14ac:dyDescent="0.3">
      <c r="A2258" t="s">
        <v>2987</v>
      </c>
      <c r="B2258" s="2">
        <v>40249.679166666669</v>
      </c>
      <c r="C2258" s="3">
        <v>272.15486111110658</v>
      </c>
      <c r="E2258" s="4" t="s">
        <v>2988</v>
      </c>
      <c r="F2258">
        <v>28</v>
      </c>
      <c r="H2258" t="s">
        <v>2052</v>
      </c>
      <c r="I2258" s="1">
        <v>428.69999999999982</v>
      </c>
      <c r="J2258" s="5">
        <f t="shared" si="36"/>
        <v>8383359.5600000182</v>
      </c>
      <c r="K2258" s="6">
        <f>J2258/Table10[[#Totals],[Product Revenue]]</f>
        <v>0.97033474272744058</v>
      </c>
      <c r="L2258" t="str">
        <f>IF(Table10[[#This Row],[Cummuative %]]&lt;=0.8,"A",IF(Table10[[#This Row],[Cummuative %]]&lt;=0.95,"B","C"))</f>
        <v>C</v>
      </c>
    </row>
    <row r="2259" spans="1:12" x14ac:dyDescent="0.3">
      <c r="A2259" t="s">
        <v>2989</v>
      </c>
      <c r="B2259" s="2">
        <v>40444.432638888888</v>
      </c>
      <c r="C2259" s="3">
        <v>77.401388888887595</v>
      </c>
      <c r="E2259" s="4" t="s">
        <v>2990</v>
      </c>
      <c r="F2259">
        <v>28</v>
      </c>
      <c r="H2259" t="s">
        <v>2159</v>
      </c>
      <c r="I2259" s="1">
        <v>428.40000000000032</v>
      </c>
      <c r="J2259" s="5">
        <f t="shared" si="36"/>
        <v>8383787.9600000186</v>
      </c>
      <c r="K2259" s="6">
        <f>J2259/Table10[[#Totals],[Product Revenue]]</f>
        <v>0.97038432802803631</v>
      </c>
      <c r="L2259" t="str">
        <f>IF(Table10[[#This Row],[Cummuative %]]&lt;=0.8,"A",IF(Table10[[#This Row],[Cummuative %]]&lt;=0.95,"B","C"))</f>
        <v>C</v>
      </c>
    </row>
    <row r="2260" spans="1:12" x14ac:dyDescent="0.3">
      <c r="A2260" t="s">
        <v>2991</v>
      </c>
      <c r="B2260" s="2">
        <v>40417.634722222225</v>
      </c>
      <c r="C2260" s="3">
        <v>104.19930555555038</v>
      </c>
      <c r="E2260" s="4" t="s">
        <v>2992</v>
      </c>
      <c r="F2260">
        <v>28</v>
      </c>
      <c r="H2260" t="s">
        <v>2551</v>
      </c>
      <c r="I2260" s="1">
        <v>428.40000000000009</v>
      </c>
      <c r="J2260" s="5">
        <f t="shared" si="36"/>
        <v>8384216.360000019</v>
      </c>
      <c r="K2260" s="6">
        <f>J2260/Table10[[#Totals],[Product Revenue]]</f>
        <v>0.97043391332863205</v>
      </c>
      <c r="L2260" t="str">
        <f>IF(Table10[[#This Row],[Cummuative %]]&lt;=0.8,"A",IF(Table10[[#This Row],[Cummuative %]]&lt;=0.95,"B","C"))</f>
        <v>C</v>
      </c>
    </row>
    <row r="2261" spans="1:12" x14ac:dyDescent="0.3">
      <c r="A2261" t="s">
        <v>2993</v>
      </c>
      <c r="B2261" s="2">
        <v>40512.517361111109</v>
      </c>
      <c r="C2261" s="3">
        <v>9.3166666666656965</v>
      </c>
      <c r="E2261" s="4" t="s">
        <v>2335</v>
      </c>
      <c r="F2261">
        <v>28</v>
      </c>
      <c r="H2261" t="s">
        <v>2994</v>
      </c>
      <c r="I2261" s="1">
        <v>428</v>
      </c>
      <c r="J2261" s="5">
        <f t="shared" si="36"/>
        <v>8384644.360000019</v>
      </c>
      <c r="K2261" s="6">
        <f>J2261/Table10[[#Totals],[Product Revenue]]</f>
        <v>0.97048345233109468</v>
      </c>
      <c r="L2261" t="str">
        <f>IF(Table10[[#This Row],[Cummuative %]]&lt;=0.8,"A",IF(Table10[[#This Row],[Cummuative %]]&lt;=0.95,"B","C"))</f>
        <v>C</v>
      </c>
    </row>
    <row r="2262" spans="1:12" x14ac:dyDescent="0.3">
      <c r="A2262" t="s">
        <v>1713</v>
      </c>
      <c r="B2262" s="2">
        <v>40517.579861111109</v>
      </c>
      <c r="C2262" s="3">
        <v>4.2541666666656965</v>
      </c>
      <c r="E2262" s="4" t="s">
        <v>2995</v>
      </c>
      <c r="F2262">
        <v>28</v>
      </c>
      <c r="H2262" t="s">
        <v>689</v>
      </c>
      <c r="I2262" s="1">
        <v>427.3499999999998</v>
      </c>
      <c r="J2262" s="5">
        <f t="shared" si="36"/>
        <v>8385071.7100000186</v>
      </c>
      <c r="K2262" s="6">
        <f>J2262/Table10[[#Totals],[Product Revenue]]</f>
        <v>0.97053291609909076</v>
      </c>
      <c r="L2262" t="str">
        <f>IF(Table10[[#This Row],[Cummuative %]]&lt;=0.8,"A",IF(Table10[[#This Row],[Cummuative %]]&lt;=0.95,"B","C"))</f>
        <v>C</v>
      </c>
    </row>
    <row r="2263" spans="1:12" x14ac:dyDescent="0.3">
      <c r="A2263" t="s">
        <v>2996</v>
      </c>
      <c r="B2263" s="2">
        <v>40163.739583333336</v>
      </c>
      <c r="C2263" s="3">
        <v>358.09444444443943</v>
      </c>
      <c r="E2263" s="4" t="s">
        <v>2997</v>
      </c>
      <c r="F2263">
        <v>28</v>
      </c>
      <c r="H2263" t="s">
        <v>1291</v>
      </c>
      <c r="I2263" s="1">
        <v>426.69999999999976</v>
      </c>
      <c r="J2263" s="5">
        <f t="shared" si="36"/>
        <v>8385498.4100000188</v>
      </c>
      <c r="K2263" s="6">
        <f>J2263/Table10[[#Totals],[Product Revenue]]</f>
        <v>0.97058230463262063</v>
      </c>
      <c r="L2263" t="str">
        <f>IF(Table10[[#This Row],[Cummuative %]]&lt;=0.8,"A",IF(Table10[[#This Row],[Cummuative %]]&lt;=0.95,"B","C"))</f>
        <v>C</v>
      </c>
    </row>
    <row r="2264" spans="1:12" x14ac:dyDescent="0.3">
      <c r="A2264" t="s">
        <v>2998</v>
      </c>
      <c r="B2264" s="2">
        <v>40494.586805555555</v>
      </c>
      <c r="C2264" s="3">
        <v>27.247222222220444</v>
      </c>
      <c r="E2264" s="4" t="s">
        <v>2999</v>
      </c>
      <c r="F2264">
        <v>28</v>
      </c>
      <c r="H2264" t="s">
        <v>1489</v>
      </c>
      <c r="I2264" s="1">
        <v>426.4499999999997</v>
      </c>
      <c r="J2264" s="5">
        <f t="shared" si="36"/>
        <v>8385924.860000019</v>
      </c>
      <c r="K2264" s="6">
        <f>J2264/Table10[[#Totals],[Product Revenue]]</f>
        <v>0.97063166422981728</v>
      </c>
      <c r="L2264" t="str">
        <f>IF(Table10[[#This Row],[Cummuative %]]&lt;=0.8,"A",IF(Table10[[#This Row],[Cummuative %]]&lt;=0.95,"B","C"))</f>
        <v>C</v>
      </c>
    </row>
    <row r="2265" spans="1:12" x14ac:dyDescent="0.3">
      <c r="A2265" t="s">
        <v>3000</v>
      </c>
      <c r="B2265" s="2">
        <v>40494.586805555555</v>
      </c>
      <c r="C2265" s="3">
        <v>27.247222222220444</v>
      </c>
      <c r="E2265" s="4" t="s">
        <v>2719</v>
      </c>
      <c r="F2265">
        <v>28</v>
      </c>
      <c r="H2265" t="s">
        <v>3001</v>
      </c>
      <c r="I2265" s="1">
        <v>425.34999999999997</v>
      </c>
      <c r="J2265" s="5">
        <f t="shared" si="36"/>
        <v>8386350.2100000186</v>
      </c>
      <c r="K2265" s="6">
        <f>J2265/Table10[[#Totals],[Product Revenue]]</f>
        <v>0.97068089650714773</v>
      </c>
      <c r="L2265" t="str">
        <f>IF(Table10[[#This Row],[Cummuative %]]&lt;=0.8,"A",IF(Table10[[#This Row],[Cummuative %]]&lt;=0.95,"B","C"))</f>
        <v>C</v>
      </c>
    </row>
    <row r="2266" spans="1:12" x14ac:dyDescent="0.3">
      <c r="A2266" t="s">
        <v>3002</v>
      </c>
      <c r="B2266" s="2">
        <v>40507.406944444447</v>
      </c>
      <c r="C2266" s="3">
        <v>14.427083333328483</v>
      </c>
      <c r="E2266" s="4" t="s">
        <v>3003</v>
      </c>
      <c r="F2266">
        <v>28</v>
      </c>
      <c r="H2266" t="s">
        <v>547</v>
      </c>
      <c r="I2266" s="1">
        <v>424</v>
      </c>
      <c r="J2266" s="5">
        <f t="shared" si="36"/>
        <v>8386774.2100000186</v>
      </c>
      <c r="K2266" s="6">
        <f>J2266/Table10[[#Totals],[Product Revenue]]</f>
        <v>0.97072997252827886</v>
      </c>
      <c r="L2266" t="str">
        <f>IF(Table10[[#This Row],[Cummuative %]]&lt;=0.8,"A",IF(Table10[[#This Row],[Cummuative %]]&lt;=0.95,"B","C"))</f>
        <v>C</v>
      </c>
    </row>
    <row r="2267" spans="1:12" x14ac:dyDescent="0.3">
      <c r="A2267" t="s">
        <v>3004</v>
      </c>
      <c r="B2267" s="2">
        <v>40468.446527777778</v>
      </c>
      <c r="C2267" s="3">
        <v>53.38749999999709</v>
      </c>
      <c r="E2267" s="4" t="s">
        <v>3005</v>
      </c>
      <c r="F2267">
        <v>28</v>
      </c>
      <c r="H2267" t="s">
        <v>1200</v>
      </c>
      <c r="I2267" s="1">
        <v>423.42000000000013</v>
      </c>
      <c r="J2267" s="5">
        <f t="shared" si="36"/>
        <v>8387197.6300000185</v>
      </c>
      <c r="K2267" s="6">
        <f>J2267/Table10[[#Totals],[Product Revenue]]</f>
        <v>0.97077898141711694</v>
      </c>
      <c r="L2267" t="str">
        <f>IF(Table10[[#This Row],[Cummuative %]]&lt;=0.8,"A",IF(Table10[[#This Row],[Cummuative %]]&lt;=0.95,"B","C"))</f>
        <v>C</v>
      </c>
    </row>
    <row r="2268" spans="1:12" x14ac:dyDescent="0.3">
      <c r="A2268" t="s">
        <v>3006</v>
      </c>
      <c r="B2268" s="2">
        <v>40469.71597222222</v>
      </c>
      <c r="C2268" s="3">
        <v>52.118055555554747</v>
      </c>
      <c r="E2268" s="4" t="s">
        <v>3007</v>
      </c>
      <c r="F2268">
        <v>28</v>
      </c>
      <c r="H2268" t="s">
        <v>3008</v>
      </c>
      <c r="I2268" s="1">
        <v>422.7</v>
      </c>
      <c r="J2268" s="5">
        <f t="shared" si="36"/>
        <v>8387620.3300000187</v>
      </c>
      <c r="K2268" s="6">
        <f>J2268/Table10[[#Totals],[Product Revenue]]</f>
        <v>0.97082790696931542</v>
      </c>
      <c r="L2268" t="str">
        <f>IF(Table10[[#This Row],[Cummuative %]]&lt;=0.8,"A",IF(Table10[[#This Row],[Cummuative %]]&lt;=0.95,"B","C"))</f>
        <v>C</v>
      </c>
    </row>
    <row r="2269" spans="1:12" x14ac:dyDescent="0.3">
      <c r="A2269" t="s">
        <v>3009</v>
      </c>
      <c r="B2269" s="2">
        <v>40165.724999999999</v>
      </c>
      <c r="C2269" s="3">
        <v>356.10902777777665</v>
      </c>
      <c r="E2269" s="4" t="s">
        <v>2287</v>
      </c>
      <c r="F2269">
        <v>28</v>
      </c>
      <c r="H2269" t="s">
        <v>103</v>
      </c>
      <c r="I2269" s="1">
        <v>421.9</v>
      </c>
      <c r="J2269" s="5">
        <f t="shared" si="36"/>
        <v>8388042.2300000191</v>
      </c>
      <c r="K2269" s="6">
        <f>J2269/Table10[[#Totals],[Product Revenue]]</f>
        <v>0.97087673992524759</v>
      </c>
      <c r="L2269" t="str">
        <f>IF(Table10[[#This Row],[Cummuative %]]&lt;=0.8,"A",IF(Table10[[#This Row],[Cummuative %]]&lt;=0.95,"B","C"))</f>
        <v>C</v>
      </c>
    </row>
    <row r="2270" spans="1:12" x14ac:dyDescent="0.3">
      <c r="A2270" t="s">
        <v>3010</v>
      </c>
      <c r="B2270" s="2">
        <v>40240.612500000003</v>
      </c>
      <c r="C2270" s="3">
        <v>281.22152777777228</v>
      </c>
      <c r="E2270" s="4" t="s">
        <v>3011</v>
      </c>
      <c r="F2270">
        <v>28</v>
      </c>
      <c r="H2270" t="s">
        <v>2316</v>
      </c>
      <c r="I2270" s="1">
        <v>421.49</v>
      </c>
      <c r="J2270" s="5">
        <f t="shared" si="36"/>
        <v>8388463.7200000193</v>
      </c>
      <c r="K2270" s="6">
        <f>J2270/Table10[[#Totals],[Product Revenue]]</f>
        <v>0.97092552542559329</v>
      </c>
      <c r="L2270" t="str">
        <f>IF(Table10[[#This Row],[Cummuative %]]&lt;=0.8,"A",IF(Table10[[#This Row],[Cummuative %]]&lt;=0.95,"B","C"))</f>
        <v>C</v>
      </c>
    </row>
    <row r="2271" spans="1:12" x14ac:dyDescent="0.3">
      <c r="A2271" t="s">
        <v>2610</v>
      </c>
      <c r="B2271" s="2">
        <v>40507.57708333333</v>
      </c>
      <c r="C2271" s="3">
        <v>14.256944444445253</v>
      </c>
      <c r="E2271" s="4" t="s">
        <v>1951</v>
      </c>
      <c r="F2271">
        <v>28</v>
      </c>
      <c r="H2271" t="s">
        <v>2543</v>
      </c>
      <c r="I2271" s="1">
        <v>421.3</v>
      </c>
      <c r="J2271" s="5">
        <f t="shared" si="36"/>
        <v>8388885.02000002</v>
      </c>
      <c r="K2271" s="6">
        <f>J2271/Table10[[#Totals],[Product Revenue]]</f>
        <v>0.9709742889343258</v>
      </c>
      <c r="L2271" t="str">
        <f>IF(Table10[[#This Row],[Cummuative %]]&lt;=0.8,"A",IF(Table10[[#This Row],[Cummuative %]]&lt;=0.95,"B","C"))</f>
        <v>C</v>
      </c>
    </row>
    <row r="2272" spans="1:12" x14ac:dyDescent="0.3">
      <c r="A2272" t="s">
        <v>3012</v>
      </c>
      <c r="B2272" s="2">
        <v>40521.439583333333</v>
      </c>
      <c r="C2272" s="3">
        <v>0.3944444444423425</v>
      </c>
      <c r="E2272" s="4" t="s">
        <v>1227</v>
      </c>
      <c r="F2272">
        <v>28</v>
      </c>
      <c r="H2272" t="s">
        <v>3013</v>
      </c>
      <c r="I2272" s="1">
        <v>420.75</v>
      </c>
      <c r="J2272" s="5">
        <f t="shared" si="36"/>
        <v>8389305.77000002</v>
      </c>
      <c r="K2272" s="6">
        <f>J2272/Table10[[#Totals],[Product Revenue]]</f>
        <v>0.9710229887831251</v>
      </c>
      <c r="L2272" t="str">
        <f>IF(Table10[[#This Row],[Cummuative %]]&lt;=0.8,"A",IF(Table10[[#This Row],[Cummuative %]]&lt;=0.95,"B","C"))</f>
        <v>C</v>
      </c>
    </row>
    <row r="2273" spans="1:12" x14ac:dyDescent="0.3">
      <c r="A2273" t="s">
        <v>2682</v>
      </c>
      <c r="B2273" s="2">
        <v>40518.618750000001</v>
      </c>
      <c r="C2273" s="3">
        <v>3.2152777777737356</v>
      </c>
      <c r="E2273" s="4" t="s">
        <v>1328</v>
      </c>
      <c r="F2273">
        <v>28</v>
      </c>
      <c r="H2273" t="s">
        <v>616</v>
      </c>
      <c r="I2273" s="1">
        <v>420.65</v>
      </c>
      <c r="J2273" s="5">
        <f t="shared" si="36"/>
        <v>8389726.4200000204</v>
      </c>
      <c r="K2273" s="6">
        <f>J2273/Table10[[#Totals],[Product Revenue]]</f>
        <v>0.97107167705739117</v>
      </c>
      <c r="L2273" t="str">
        <f>IF(Table10[[#This Row],[Cummuative %]]&lt;=0.8,"A",IF(Table10[[#This Row],[Cummuative %]]&lt;=0.95,"B","C"))</f>
        <v>C</v>
      </c>
    </row>
    <row r="2274" spans="1:12" x14ac:dyDescent="0.3">
      <c r="A2274" t="s">
        <v>3014</v>
      </c>
      <c r="B2274" s="2">
        <v>40311.78402777778</v>
      </c>
      <c r="C2274" s="3">
        <v>210.04999999999563</v>
      </c>
      <c r="E2274" s="4" t="s">
        <v>602</v>
      </c>
      <c r="F2274">
        <v>28</v>
      </c>
      <c r="H2274" t="s">
        <v>1313</v>
      </c>
      <c r="I2274" s="1">
        <v>420.64999999999992</v>
      </c>
      <c r="J2274" s="5">
        <f t="shared" si="36"/>
        <v>8390147.0700000208</v>
      </c>
      <c r="K2274" s="6">
        <f>J2274/Table10[[#Totals],[Product Revenue]]</f>
        <v>0.97112036533165735</v>
      </c>
      <c r="L2274" t="str">
        <f>IF(Table10[[#This Row],[Cummuative %]]&lt;=0.8,"A",IF(Table10[[#This Row],[Cummuative %]]&lt;=0.95,"B","C"))</f>
        <v>C</v>
      </c>
    </row>
    <row r="2275" spans="1:12" x14ac:dyDescent="0.3">
      <c r="A2275" t="s">
        <v>2424</v>
      </c>
      <c r="B2275" s="2">
        <v>40517.530555555553</v>
      </c>
      <c r="C2275" s="3">
        <v>4.3034722222218988</v>
      </c>
      <c r="E2275" s="4" t="s">
        <v>999</v>
      </c>
      <c r="F2275">
        <v>28</v>
      </c>
      <c r="H2275" t="s">
        <v>2372</v>
      </c>
      <c r="I2275" s="1">
        <v>420.14</v>
      </c>
      <c r="J2275" s="5">
        <f t="shared" si="36"/>
        <v>8390567.2100000214</v>
      </c>
      <c r="K2275" s="6">
        <f>J2275/Table10[[#Totals],[Product Revenue]]</f>
        <v>0.97116899457580375</v>
      </c>
      <c r="L2275" t="str">
        <f>IF(Table10[[#This Row],[Cummuative %]]&lt;=0.8,"A",IF(Table10[[#This Row],[Cummuative %]]&lt;=0.95,"B","C"))</f>
        <v>C</v>
      </c>
    </row>
    <row r="2276" spans="1:12" x14ac:dyDescent="0.3">
      <c r="A2276" t="s">
        <v>2295</v>
      </c>
      <c r="B2276" s="2">
        <v>40521.621527777781</v>
      </c>
      <c r="C2276" s="3">
        <v>0.21249999999417923</v>
      </c>
      <c r="E2276" s="4" t="s">
        <v>771</v>
      </c>
      <c r="F2276">
        <v>28</v>
      </c>
      <c r="H2276" t="s">
        <v>2965</v>
      </c>
      <c r="I2276" s="1">
        <v>420</v>
      </c>
      <c r="J2276" s="5">
        <f t="shared" si="36"/>
        <v>8390987.2100000214</v>
      </c>
      <c r="K2276" s="6">
        <f>J2276/Table10[[#Totals],[Product Revenue]]</f>
        <v>0.97121760761560338</v>
      </c>
      <c r="L2276" t="str">
        <f>IF(Table10[[#This Row],[Cummuative %]]&lt;=0.8,"A",IF(Table10[[#This Row],[Cummuative %]]&lt;=0.95,"B","C"))</f>
        <v>C</v>
      </c>
    </row>
    <row r="2277" spans="1:12" x14ac:dyDescent="0.3">
      <c r="A2277" t="s">
        <v>781</v>
      </c>
      <c r="B2277" s="2">
        <v>40521.621527777781</v>
      </c>
      <c r="C2277" s="3">
        <v>0.21249999999417923</v>
      </c>
      <c r="E2277" s="4" t="s">
        <v>396</v>
      </c>
      <c r="F2277">
        <v>28</v>
      </c>
      <c r="H2277" t="s">
        <v>1252</v>
      </c>
      <c r="I2277" s="1">
        <v>420</v>
      </c>
      <c r="J2277" s="5">
        <f t="shared" si="36"/>
        <v>8391407.2100000214</v>
      </c>
      <c r="K2277" s="6">
        <f>J2277/Table10[[#Totals],[Product Revenue]]</f>
        <v>0.97126622065540313</v>
      </c>
      <c r="L2277" t="str">
        <f>IF(Table10[[#This Row],[Cummuative %]]&lt;=0.8,"A",IF(Table10[[#This Row],[Cummuative %]]&lt;=0.95,"B","C"))</f>
        <v>C</v>
      </c>
    </row>
    <row r="2278" spans="1:12" x14ac:dyDescent="0.3">
      <c r="A2278" t="s">
        <v>2318</v>
      </c>
      <c r="B2278" s="2">
        <v>40471.612500000003</v>
      </c>
      <c r="C2278" s="3">
        <v>50.22152777777228</v>
      </c>
      <c r="E2278" s="4" t="s">
        <v>3015</v>
      </c>
      <c r="F2278">
        <v>27</v>
      </c>
      <c r="H2278" t="s">
        <v>3016</v>
      </c>
      <c r="I2278" s="1">
        <v>419.84999999999997</v>
      </c>
      <c r="J2278" s="5">
        <f t="shared" si="36"/>
        <v>8391827.060000021</v>
      </c>
      <c r="K2278" s="6">
        <f>J2278/Table10[[#Totals],[Product Revenue]]</f>
        <v>0.97131481633340289</v>
      </c>
      <c r="L2278" t="str">
        <f>IF(Table10[[#This Row],[Cummuative %]]&lt;=0.8,"A",IF(Table10[[#This Row],[Cummuative %]]&lt;=0.95,"B","C"))</f>
        <v>C</v>
      </c>
    </row>
    <row r="2279" spans="1:12" x14ac:dyDescent="0.3">
      <c r="A2279" t="s">
        <v>3017</v>
      </c>
      <c r="B2279" s="2">
        <v>40443.665277777778</v>
      </c>
      <c r="C2279" s="3">
        <v>78.16874999999709</v>
      </c>
      <c r="E2279" s="4" t="s">
        <v>3018</v>
      </c>
      <c r="F2279">
        <v>27</v>
      </c>
      <c r="H2279" t="s">
        <v>3019</v>
      </c>
      <c r="I2279" s="1">
        <v>419.24999999999989</v>
      </c>
      <c r="J2279" s="5">
        <f t="shared" si="36"/>
        <v>8392246.310000021</v>
      </c>
      <c r="K2279" s="6">
        <f>J2279/Table10[[#Totals],[Product Revenue]]</f>
        <v>0.97136334256420287</v>
      </c>
      <c r="L2279" t="str">
        <f>IF(Table10[[#This Row],[Cummuative %]]&lt;=0.8,"A",IF(Table10[[#This Row],[Cummuative %]]&lt;=0.95,"B","C"))</f>
        <v>C</v>
      </c>
    </row>
    <row r="2280" spans="1:12" x14ac:dyDescent="0.3">
      <c r="A2280" t="s">
        <v>3020</v>
      </c>
      <c r="B2280" s="2">
        <v>40511.502083333333</v>
      </c>
      <c r="C2280" s="3">
        <v>10.331944444442343</v>
      </c>
      <c r="E2280" s="4" t="s">
        <v>3021</v>
      </c>
      <c r="F2280">
        <v>27</v>
      </c>
      <c r="H2280" t="s">
        <v>432</v>
      </c>
      <c r="I2280" s="1">
        <v>417.9</v>
      </c>
      <c r="J2280" s="5">
        <f t="shared" si="36"/>
        <v>8392664.2100000214</v>
      </c>
      <c r="K2280" s="6">
        <f>J2280/Table10[[#Totals],[Product Revenue]]</f>
        <v>0.97141171253880365</v>
      </c>
      <c r="L2280" t="str">
        <f>IF(Table10[[#This Row],[Cummuative %]]&lt;=0.8,"A",IF(Table10[[#This Row],[Cummuative %]]&lt;=0.95,"B","C"))</f>
        <v>C</v>
      </c>
    </row>
    <row r="2281" spans="1:12" x14ac:dyDescent="0.3">
      <c r="A2281" t="s">
        <v>2471</v>
      </c>
      <c r="B2281" s="2">
        <v>40517.509027777778</v>
      </c>
      <c r="C2281" s="3">
        <v>4.3249999999970896</v>
      </c>
      <c r="E2281" s="4" t="s">
        <v>3022</v>
      </c>
      <c r="F2281">
        <v>27</v>
      </c>
      <c r="H2281" t="s">
        <v>1400</v>
      </c>
      <c r="I2281" s="1">
        <v>417.00000000000017</v>
      </c>
      <c r="J2281" s="5">
        <f t="shared" si="36"/>
        <v>8393081.2100000214</v>
      </c>
      <c r="K2281" s="6">
        <f>J2281/Table10[[#Totals],[Product Revenue]]</f>
        <v>0.97145997834260478</v>
      </c>
      <c r="L2281" t="str">
        <f>IF(Table10[[#This Row],[Cummuative %]]&lt;=0.8,"A",IF(Table10[[#This Row],[Cummuative %]]&lt;=0.95,"B","C"))</f>
        <v>C</v>
      </c>
    </row>
    <row r="2282" spans="1:12" x14ac:dyDescent="0.3">
      <c r="A2282" t="s">
        <v>3023</v>
      </c>
      <c r="B2282" s="2">
        <v>40511.525000000001</v>
      </c>
      <c r="C2282" s="3">
        <v>10.309027777773736</v>
      </c>
      <c r="E2282" s="4" t="s">
        <v>2816</v>
      </c>
      <c r="F2282">
        <v>27</v>
      </c>
      <c r="H2282" t="s">
        <v>2239</v>
      </c>
      <c r="I2282" s="1">
        <v>416.64000000000044</v>
      </c>
      <c r="J2282" s="5">
        <f t="shared" si="36"/>
        <v>8393497.850000022</v>
      </c>
      <c r="K2282" s="6">
        <f>J2282/Table10[[#Totals],[Product Revenue]]</f>
        <v>0.97150820247808611</v>
      </c>
      <c r="L2282" t="str">
        <f>IF(Table10[[#This Row],[Cummuative %]]&lt;=0.8,"A",IF(Table10[[#This Row],[Cummuative %]]&lt;=0.95,"B","C"))</f>
        <v>C</v>
      </c>
    </row>
    <row r="2283" spans="1:12" x14ac:dyDescent="0.3">
      <c r="A2283" t="s">
        <v>2901</v>
      </c>
      <c r="B2283" s="2">
        <v>40515.586111111108</v>
      </c>
      <c r="C2283" s="3">
        <v>6.2479166666671517</v>
      </c>
      <c r="E2283" s="4" t="s">
        <v>2789</v>
      </c>
      <c r="F2283">
        <v>27</v>
      </c>
      <c r="H2283" t="s">
        <v>3024</v>
      </c>
      <c r="I2283" s="1">
        <v>416.39999999999986</v>
      </c>
      <c r="J2283" s="5">
        <f t="shared" si="36"/>
        <v>8393914.2500000224</v>
      </c>
      <c r="K2283" s="6">
        <f>J2283/Table10[[#Totals],[Product Revenue]]</f>
        <v>0.97155639883468758</v>
      </c>
      <c r="L2283" t="str">
        <f>IF(Table10[[#This Row],[Cummuative %]]&lt;=0.8,"A",IF(Table10[[#This Row],[Cummuative %]]&lt;=0.95,"B","C"))</f>
        <v>C</v>
      </c>
    </row>
    <row r="2284" spans="1:12" x14ac:dyDescent="0.3">
      <c r="A2284" t="s">
        <v>2656</v>
      </c>
      <c r="B2284" s="2">
        <v>40520.553472222222</v>
      </c>
      <c r="C2284" s="3">
        <v>1.2805555555532919</v>
      </c>
      <c r="E2284" s="4" t="s">
        <v>3025</v>
      </c>
      <c r="F2284">
        <v>27</v>
      </c>
      <c r="H2284" t="s">
        <v>3012</v>
      </c>
      <c r="I2284" s="1">
        <v>416.25</v>
      </c>
      <c r="J2284" s="5">
        <f t="shared" si="36"/>
        <v>8394330.5000000224</v>
      </c>
      <c r="K2284" s="6">
        <f>J2284/Table10[[#Totals],[Product Revenue]]</f>
        <v>0.97160457782948917</v>
      </c>
      <c r="L2284" t="str">
        <f>IF(Table10[[#This Row],[Cummuative %]]&lt;=0.8,"A",IF(Table10[[#This Row],[Cummuative %]]&lt;=0.95,"B","C"))</f>
        <v>C</v>
      </c>
    </row>
    <row r="2285" spans="1:12" x14ac:dyDescent="0.3">
      <c r="A2285" t="s">
        <v>2653</v>
      </c>
      <c r="B2285" s="2">
        <v>40492.601388888892</v>
      </c>
      <c r="C2285" s="3">
        <v>29.23263888888323</v>
      </c>
      <c r="E2285" s="4" t="s">
        <v>3026</v>
      </c>
      <c r="F2285">
        <v>27</v>
      </c>
      <c r="H2285" t="s">
        <v>2652</v>
      </c>
      <c r="I2285" s="1">
        <v>415.94999999999993</v>
      </c>
      <c r="J2285" s="5">
        <f t="shared" si="36"/>
        <v>8394746.4500000216</v>
      </c>
      <c r="K2285" s="6">
        <f>J2285/Table10[[#Totals],[Product Revenue]]</f>
        <v>0.97165272210069065</v>
      </c>
      <c r="L2285" t="str">
        <f>IF(Table10[[#This Row],[Cummuative %]]&lt;=0.8,"A",IF(Table10[[#This Row],[Cummuative %]]&lt;=0.95,"B","C"))</f>
        <v>C</v>
      </c>
    </row>
    <row r="2286" spans="1:12" x14ac:dyDescent="0.3">
      <c r="A2286" t="s">
        <v>922</v>
      </c>
      <c r="B2286" s="2">
        <v>40492.511111111111</v>
      </c>
      <c r="C2286" s="3">
        <v>29.322916666664241</v>
      </c>
      <c r="E2286" s="4" t="s">
        <v>3027</v>
      </c>
      <c r="F2286">
        <v>27</v>
      </c>
      <c r="H2286" t="s">
        <v>2681</v>
      </c>
      <c r="I2286" s="1">
        <v>415.8</v>
      </c>
      <c r="J2286" s="5">
        <f t="shared" si="36"/>
        <v>8395162.2500000224</v>
      </c>
      <c r="K2286" s="6">
        <f>J2286/Table10[[#Totals],[Product Revenue]]</f>
        <v>0.97170084901009246</v>
      </c>
      <c r="L2286" t="str">
        <f>IF(Table10[[#This Row],[Cummuative %]]&lt;=0.8,"A",IF(Table10[[#This Row],[Cummuative %]]&lt;=0.95,"B","C"))</f>
        <v>C</v>
      </c>
    </row>
    <row r="2287" spans="1:12" x14ac:dyDescent="0.3">
      <c r="A2287" t="s">
        <v>2277</v>
      </c>
      <c r="B2287" s="2">
        <v>40521.439583333333</v>
      </c>
      <c r="C2287" s="3">
        <v>0.3944444444423425</v>
      </c>
      <c r="E2287" s="4" t="s">
        <v>3028</v>
      </c>
      <c r="F2287">
        <v>27</v>
      </c>
      <c r="H2287" t="s">
        <v>851</v>
      </c>
      <c r="I2287" s="1">
        <v>415.8</v>
      </c>
      <c r="J2287" s="5">
        <f t="shared" si="36"/>
        <v>8395578.0500000231</v>
      </c>
      <c r="K2287" s="6">
        <f>J2287/Table10[[#Totals],[Product Revenue]]</f>
        <v>0.97174897591949427</v>
      </c>
      <c r="L2287" t="str">
        <f>IF(Table10[[#This Row],[Cummuative %]]&lt;=0.8,"A",IF(Table10[[#This Row],[Cummuative %]]&lt;=0.95,"B","C"))</f>
        <v>C</v>
      </c>
    </row>
    <row r="2288" spans="1:12" x14ac:dyDescent="0.3">
      <c r="A2288" t="s">
        <v>2772</v>
      </c>
      <c r="B2288" s="2">
        <v>40500.439583333333</v>
      </c>
      <c r="C2288" s="3">
        <v>21.394444444442343</v>
      </c>
      <c r="E2288" s="4" t="s">
        <v>2894</v>
      </c>
      <c r="F2288">
        <v>27</v>
      </c>
      <c r="H2288" t="s">
        <v>2888</v>
      </c>
      <c r="I2288" s="1">
        <v>415</v>
      </c>
      <c r="J2288" s="5">
        <f t="shared" si="36"/>
        <v>8395993.0500000231</v>
      </c>
      <c r="K2288" s="6">
        <f>J2288/Table10[[#Totals],[Product Revenue]]</f>
        <v>0.97179701023262965</v>
      </c>
      <c r="L2288" t="str">
        <f>IF(Table10[[#This Row],[Cummuative %]]&lt;=0.8,"A",IF(Table10[[#This Row],[Cummuative %]]&lt;=0.95,"B","C"))</f>
        <v>C</v>
      </c>
    </row>
    <row r="2289" spans="1:12" x14ac:dyDescent="0.3">
      <c r="A2289" t="s">
        <v>3029</v>
      </c>
      <c r="B2289" s="2">
        <v>40258.675694444442</v>
      </c>
      <c r="C2289" s="3">
        <v>263.15833333333285</v>
      </c>
      <c r="E2289" s="4" t="s">
        <v>3030</v>
      </c>
      <c r="F2289">
        <v>27</v>
      </c>
      <c r="H2289" t="s">
        <v>869</v>
      </c>
      <c r="I2289" s="1">
        <v>415</v>
      </c>
      <c r="J2289" s="5">
        <f t="shared" si="36"/>
        <v>8396408.0500000231</v>
      </c>
      <c r="K2289" s="6">
        <f>J2289/Table10[[#Totals],[Product Revenue]]</f>
        <v>0.97184504454576515</v>
      </c>
      <c r="L2289" t="str">
        <f>IF(Table10[[#This Row],[Cummuative %]]&lt;=0.8,"A",IF(Table10[[#This Row],[Cummuative %]]&lt;=0.95,"B","C"))</f>
        <v>C</v>
      </c>
    </row>
    <row r="2290" spans="1:12" x14ac:dyDescent="0.3">
      <c r="A2290" t="s">
        <v>3031</v>
      </c>
      <c r="B2290" s="2">
        <v>40163.739583333336</v>
      </c>
      <c r="C2290" s="3">
        <v>358.09444444443943</v>
      </c>
      <c r="E2290" s="4" t="s">
        <v>1996</v>
      </c>
      <c r="F2290">
        <v>27</v>
      </c>
      <c r="H2290" t="s">
        <v>2692</v>
      </c>
      <c r="I2290" s="1">
        <v>413.70000000000016</v>
      </c>
      <c r="J2290" s="5">
        <f t="shared" si="36"/>
        <v>8396821.7500000224</v>
      </c>
      <c r="K2290" s="6">
        <f>J2290/Table10[[#Totals],[Product Revenue]]</f>
        <v>0.97189292838996777</v>
      </c>
      <c r="L2290" t="str">
        <f>IF(Table10[[#This Row],[Cummuative %]]&lt;=0.8,"A",IF(Table10[[#This Row],[Cummuative %]]&lt;=0.95,"B","C"))</f>
        <v>C</v>
      </c>
    </row>
    <row r="2291" spans="1:12" x14ac:dyDescent="0.3">
      <c r="A2291" t="s">
        <v>3032</v>
      </c>
      <c r="B2291" s="2">
        <v>40153.620833333334</v>
      </c>
      <c r="C2291" s="3">
        <v>368.21319444444089</v>
      </c>
      <c r="E2291" s="4" t="s">
        <v>2207</v>
      </c>
      <c r="F2291">
        <v>27</v>
      </c>
      <c r="H2291" t="s">
        <v>1783</v>
      </c>
      <c r="I2291" s="1">
        <v>413.39999999999992</v>
      </c>
      <c r="J2291" s="5">
        <f t="shared" si="36"/>
        <v>8397235.1500000227</v>
      </c>
      <c r="K2291" s="6">
        <f>J2291/Table10[[#Totals],[Product Revenue]]</f>
        <v>0.97194077751057062</v>
      </c>
      <c r="L2291" t="str">
        <f>IF(Table10[[#This Row],[Cummuative %]]&lt;=0.8,"A",IF(Table10[[#This Row],[Cummuative %]]&lt;=0.95,"B","C"))</f>
        <v>C</v>
      </c>
    </row>
    <row r="2292" spans="1:12" x14ac:dyDescent="0.3">
      <c r="A2292" t="s">
        <v>3033</v>
      </c>
      <c r="B2292" s="2">
        <v>40202.634722222225</v>
      </c>
      <c r="C2292" s="3">
        <v>319.19930555555038</v>
      </c>
      <c r="E2292" s="4" t="s">
        <v>1913</v>
      </c>
      <c r="F2292">
        <v>27</v>
      </c>
      <c r="H2292" t="s">
        <v>3034</v>
      </c>
      <c r="I2292" s="1">
        <v>413.35</v>
      </c>
      <c r="J2292" s="5">
        <f t="shared" si="36"/>
        <v>8397648.5000000224</v>
      </c>
      <c r="K2292" s="6">
        <f>J2292/Table10[[#Totals],[Product Revenue]]</f>
        <v>0.9719886208439068</v>
      </c>
      <c r="L2292" t="str">
        <f>IF(Table10[[#This Row],[Cummuative %]]&lt;=0.8,"A",IF(Table10[[#This Row],[Cummuative %]]&lt;=0.95,"B","C"))</f>
        <v>C</v>
      </c>
    </row>
    <row r="2293" spans="1:12" x14ac:dyDescent="0.3">
      <c r="A2293" t="s">
        <v>3035</v>
      </c>
      <c r="B2293" s="2">
        <v>40314.670138888891</v>
      </c>
      <c r="C2293" s="3">
        <v>207.16388888888469</v>
      </c>
      <c r="E2293" s="4" t="s">
        <v>1262</v>
      </c>
      <c r="F2293">
        <v>27</v>
      </c>
      <c r="H2293" t="s">
        <v>2207</v>
      </c>
      <c r="I2293" s="1">
        <v>412.5</v>
      </c>
      <c r="J2293" s="5">
        <f t="shared" si="36"/>
        <v>8398061.0000000224</v>
      </c>
      <c r="K2293" s="6">
        <f>J2293/Table10[[#Totals],[Product Revenue]]</f>
        <v>0.97203636579371011</v>
      </c>
      <c r="L2293" t="str">
        <f>IF(Table10[[#This Row],[Cummuative %]]&lt;=0.8,"A",IF(Table10[[#This Row],[Cummuative %]]&lt;=0.95,"B","C"))</f>
        <v>C</v>
      </c>
    </row>
    <row r="2294" spans="1:12" x14ac:dyDescent="0.3">
      <c r="A2294" t="s">
        <v>3007</v>
      </c>
      <c r="B2294" s="2">
        <v>40464.448611111111</v>
      </c>
      <c r="C2294" s="3">
        <v>57.385416666664241</v>
      </c>
      <c r="E2294" s="4" t="s">
        <v>1504</v>
      </c>
      <c r="F2294">
        <v>27</v>
      </c>
      <c r="H2294" t="s">
        <v>956</v>
      </c>
      <c r="I2294" s="1">
        <v>412.25</v>
      </c>
      <c r="J2294" s="5">
        <f t="shared" si="36"/>
        <v>8398473.2500000224</v>
      </c>
      <c r="K2294" s="6">
        <f>J2294/Table10[[#Totals],[Product Revenue]]</f>
        <v>0.9720840818071802</v>
      </c>
      <c r="L2294" t="str">
        <f>IF(Table10[[#This Row],[Cummuative %]]&lt;=0.8,"A",IF(Table10[[#This Row],[Cummuative %]]&lt;=0.95,"B","C"))</f>
        <v>C</v>
      </c>
    </row>
    <row r="2295" spans="1:12" x14ac:dyDescent="0.3">
      <c r="A2295" t="s">
        <v>2413</v>
      </c>
      <c r="B2295" s="2">
        <v>40468.678472222222</v>
      </c>
      <c r="C2295" s="3">
        <v>53.155555555553292</v>
      </c>
      <c r="E2295" s="4" t="s">
        <v>1541</v>
      </c>
      <c r="F2295">
        <v>27</v>
      </c>
      <c r="H2295" t="s">
        <v>2319</v>
      </c>
      <c r="I2295" s="1">
        <v>412.24999999999989</v>
      </c>
      <c r="J2295" s="5">
        <f t="shared" si="36"/>
        <v>8398885.5000000224</v>
      </c>
      <c r="K2295" s="6">
        <f>J2295/Table10[[#Totals],[Product Revenue]]</f>
        <v>0.97213179782065018</v>
      </c>
      <c r="L2295" t="str">
        <f>IF(Table10[[#This Row],[Cummuative %]]&lt;=0.8,"A",IF(Table10[[#This Row],[Cummuative %]]&lt;=0.95,"B","C"))</f>
        <v>C</v>
      </c>
    </row>
    <row r="2296" spans="1:12" x14ac:dyDescent="0.3">
      <c r="A2296" t="s">
        <v>2546</v>
      </c>
      <c r="B2296" s="2">
        <v>40499.586805555555</v>
      </c>
      <c r="C2296" s="3">
        <v>22.247222222220444</v>
      </c>
      <c r="E2296" s="4" t="s">
        <v>1784</v>
      </c>
      <c r="F2296">
        <v>27</v>
      </c>
      <c r="H2296" t="s">
        <v>2990</v>
      </c>
      <c r="I2296" s="1">
        <v>411.59999999999985</v>
      </c>
      <c r="J2296" s="5">
        <f t="shared" si="36"/>
        <v>8399297.100000022</v>
      </c>
      <c r="K2296" s="6">
        <f>J2296/Table10[[#Totals],[Product Revenue]]</f>
        <v>0.97217943859965383</v>
      </c>
      <c r="L2296" t="str">
        <f>IF(Table10[[#This Row],[Cummuative %]]&lt;=0.8,"A",IF(Table10[[#This Row],[Cummuative %]]&lt;=0.95,"B","C"))</f>
        <v>C</v>
      </c>
    </row>
    <row r="2297" spans="1:12" x14ac:dyDescent="0.3">
      <c r="A2297" t="s">
        <v>3036</v>
      </c>
      <c r="B2297" s="2">
        <v>40161.51666666667</v>
      </c>
      <c r="C2297" s="3">
        <v>360.31736111110513</v>
      </c>
      <c r="E2297" s="4" t="s">
        <v>1787</v>
      </c>
      <c r="F2297">
        <v>27</v>
      </c>
      <c r="H2297" t="s">
        <v>1396</v>
      </c>
      <c r="I2297" s="1">
        <v>411.29999999999984</v>
      </c>
      <c r="J2297" s="5">
        <f t="shared" si="36"/>
        <v>8399708.4000000227</v>
      </c>
      <c r="K2297" s="6">
        <f>J2297/Table10[[#Totals],[Product Revenue]]</f>
        <v>0.97222704465505783</v>
      </c>
      <c r="L2297" t="str">
        <f>IF(Table10[[#This Row],[Cummuative %]]&lt;=0.8,"A",IF(Table10[[#This Row],[Cummuative %]]&lt;=0.95,"B","C"))</f>
        <v>C</v>
      </c>
    </row>
    <row r="2298" spans="1:12" x14ac:dyDescent="0.3">
      <c r="A2298" t="s">
        <v>3037</v>
      </c>
      <c r="B2298" s="2">
        <v>40160.469444444447</v>
      </c>
      <c r="C2298" s="3">
        <v>361.36458333332848</v>
      </c>
      <c r="E2298" s="4" t="s">
        <v>1144</v>
      </c>
      <c r="F2298">
        <v>27</v>
      </c>
      <c r="H2298" t="s">
        <v>2338</v>
      </c>
      <c r="I2298" s="1">
        <v>410.81000000000023</v>
      </c>
      <c r="J2298" s="5">
        <f t="shared" si="36"/>
        <v>8400119.2100000232</v>
      </c>
      <c r="K2298" s="6">
        <f>J2298/Table10[[#Totals],[Product Revenue]]</f>
        <v>0.97227459399524863</v>
      </c>
      <c r="L2298" t="str">
        <f>IF(Table10[[#This Row],[Cummuative %]]&lt;=0.8,"A",IF(Table10[[#This Row],[Cummuative %]]&lt;=0.95,"B","C"))</f>
        <v>C</v>
      </c>
    </row>
    <row r="2299" spans="1:12" x14ac:dyDescent="0.3">
      <c r="A2299" t="s">
        <v>3038</v>
      </c>
      <c r="B2299" s="2">
        <v>40211.532638888886</v>
      </c>
      <c r="C2299" s="3">
        <v>310.30138888888905</v>
      </c>
      <c r="E2299" s="4" t="s">
        <v>1714</v>
      </c>
      <c r="F2299">
        <v>27</v>
      </c>
      <c r="H2299" t="s">
        <v>2699</v>
      </c>
      <c r="I2299" s="1">
        <v>410.0499999999999</v>
      </c>
      <c r="J2299" s="5">
        <f t="shared" si="36"/>
        <v>8400529.260000024</v>
      </c>
      <c r="K2299" s="6">
        <f>J2299/Table10[[#Totals],[Product Revenue]]</f>
        <v>0.97232205536898653</v>
      </c>
      <c r="L2299" t="str">
        <f>IF(Table10[[#This Row],[Cummuative %]]&lt;=0.8,"A",IF(Table10[[#This Row],[Cummuative %]]&lt;=0.95,"B","C"))</f>
        <v>C</v>
      </c>
    </row>
    <row r="2300" spans="1:12" x14ac:dyDescent="0.3">
      <c r="A2300" t="s">
        <v>3039</v>
      </c>
      <c r="B2300" s="2">
        <v>40266.581250000003</v>
      </c>
      <c r="C2300" s="3">
        <v>255.25277777777228</v>
      </c>
      <c r="E2300" s="4" t="s">
        <v>1545</v>
      </c>
      <c r="F2300">
        <v>27</v>
      </c>
      <c r="H2300" t="s">
        <v>3040</v>
      </c>
      <c r="I2300" s="1">
        <v>409.75</v>
      </c>
      <c r="J2300" s="5">
        <f t="shared" si="36"/>
        <v>8400939.010000024</v>
      </c>
      <c r="K2300" s="6">
        <f>J2300/Table10[[#Totals],[Product Revenue]]</f>
        <v>0.97236948201912443</v>
      </c>
      <c r="L2300" t="str">
        <f>IF(Table10[[#This Row],[Cummuative %]]&lt;=0.8,"A",IF(Table10[[#This Row],[Cummuative %]]&lt;=0.95,"B","C"))</f>
        <v>C</v>
      </c>
    </row>
    <row r="2301" spans="1:12" x14ac:dyDescent="0.3">
      <c r="A2301" t="s">
        <v>3041</v>
      </c>
      <c r="B2301" s="2">
        <v>40517.695138888892</v>
      </c>
      <c r="C2301" s="3">
        <v>4.1388888888832298</v>
      </c>
      <c r="E2301" s="4" t="s">
        <v>855</v>
      </c>
      <c r="F2301">
        <v>27</v>
      </c>
      <c r="H2301" t="s">
        <v>180</v>
      </c>
      <c r="I2301" s="1">
        <v>409.5</v>
      </c>
      <c r="J2301" s="5">
        <f t="shared" si="36"/>
        <v>8401348.510000024</v>
      </c>
      <c r="K2301" s="6">
        <f>J2301/Table10[[#Totals],[Product Revenue]]</f>
        <v>0.97241687973292912</v>
      </c>
      <c r="L2301" t="str">
        <f>IF(Table10[[#This Row],[Cummuative %]]&lt;=0.8,"A",IF(Table10[[#This Row],[Cummuative %]]&lt;=0.95,"B","C"))</f>
        <v>C</v>
      </c>
    </row>
    <row r="2302" spans="1:12" x14ac:dyDescent="0.3">
      <c r="A2302" t="s">
        <v>2479</v>
      </c>
      <c r="B2302" s="2">
        <v>40512.588194444441</v>
      </c>
      <c r="C2302" s="3">
        <v>9.2458333333343035</v>
      </c>
      <c r="E2302" s="4" t="s">
        <v>384</v>
      </c>
      <c r="F2302">
        <v>27</v>
      </c>
      <c r="H2302" t="s">
        <v>2999</v>
      </c>
      <c r="I2302" s="1">
        <v>408.00000000000017</v>
      </c>
      <c r="J2302" s="5">
        <f t="shared" si="36"/>
        <v>8401756.510000024</v>
      </c>
      <c r="K2302" s="6">
        <f>J2302/Table10[[#Totals],[Product Revenue]]</f>
        <v>0.97246410382873461</v>
      </c>
      <c r="L2302" t="str">
        <f>IF(Table10[[#This Row],[Cummuative %]]&lt;=0.8,"A",IF(Table10[[#This Row],[Cummuative %]]&lt;=0.95,"B","C"))</f>
        <v>C</v>
      </c>
    </row>
    <row r="2303" spans="1:12" x14ac:dyDescent="0.3">
      <c r="A2303" t="s">
        <v>2828</v>
      </c>
      <c r="B2303" s="2">
        <v>40521.702777777777</v>
      </c>
      <c r="C2303" s="3">
        <v>0.13124999999854481</v>
      </c>
      <c r="E2303" s="4" t="s">
        <v>842</v>
      </c>
      <c r="F2303">
        <v>27</v>
      </c>
      <c r="H2303" t="s">
        <v>2729</v>
      </c>
      <c r="I2303" s="1">
        <v>408</v>
      </c>
      <c r="J2303" s="5">
        <f t="shared" si="36"/>
        <v>8402164.510000024</v>
      </c>
      <c r="K2303" s="6">
        <f>J2303/Table10[[#Totals],[Product Revenue]]</f>
        <v>0.97251132792453998</v>
      </c>
      <c r="L2303" t="str">
        <f>IF(Table10[[#This Row],[Cummuative %]]&lt;=0.8,"A",IF(Table10[[#This Row],[Cummuative %]]&lt;=0.95,"B","C"))</f>
        <v>C</v>
      </c>
    </row>
    <row r="2304" spans="1:12" x14ac:dyDescent="0.3">
      <c r="A2304" t="s">
        <v>1977</v>
      </c>
      <c r="B2304" s="2">
        <v>40519.611805555556</v>
      </c>
      <c r="C2304" s="3">
        <v>2.2222222222189885</v>
      </c>
      <c r="E2304" s="4" t="s">
        <v>725</v>
      </c>
      <c r="F2304">
        <v>27</v>
      </c>
      <c r="H2304" t="s">
        <v>3042</v>
      </c>
      <c r="I2304" s="1">
        <v>407.92999999999995</v>
      </c>
      <c r="J2304" s="5">
        <f t="shared" si="36"/>
        <v>8402572.4400000237</v>
      </c>
      <c r="K2304" s="6">
        <f>J2304/Table10[[#Totals],[Product Revenue]]</f>
        <v>0.97255854391817209</v>
      </c>
      <c r="L2304" t="str">
        <f>IF(Table10[[#This Row],[Cummuative %]]&lt;=0.8,"A",IF(Table10[[#This Row],[Cummuative %]]&lt;=0.95,"B","C"))</f>
        <v>C</v>
      </c>
    </row>
    <row r="2305" spans="1:12" x14ac:dyDescent="0.3">
      <c r="A2305" t="s">
        <v>3043</v>
      </c>
      <c r="B2305" s="2">
        <v>40511.570833333331</v>
      </c>
      <c r="C2305" s="3">
        <v>10.263194444443798</v>
      </c>
      <c r="E2305" s="4" t="s">
        <v>505</v>
      </c>
      <c r="F2305">
        <v>27</v>
      </c>
      <c r="H2305" t="s">
        <v>2706</v>
      </c>
      <c r="I2305" s="1">
        <v>407.5200000000001</v>
      </c>
      <c r="J2305" s="5">
        <f t="shared" si="36"/>
        <v>8402979.9600000232</v>
      </c>
      <c r="K2305" s="6">
        <f>J2305/Table10[[#Totals],[Product Revenue]]</f>
        <v>0.97260571245621774</v>
      </c>
      <c r="L2305" t="str">
        <f>IF(Table10[[#This Row],[Cummuative %]]&lt;=0.8,"A",IF(Table10[[#This Row],[Cummuative %]]&lt;=0.95,"B","C"))</f>
        <v>C</v>
      </c>
    </row>
    <row r="2306" spans="1:12" x14ac:dyDescent="0.3">
      <c r="A2306" t="s">
        <v>2201</v>
      </c>
      <c r="B2306" s="2">
        <v>40515.520138888889</v>
      </c>
      <c r="C2306" s="3">
        <v>6.3138888888861402</v>
      </c>
      <c r="E2306" s="4" t="s">
        <v>3044</v>
      </c>
      <c r="F2306">
        <v>26</v>
      </c>
      <c r="H2306" t="s">
        <v>2747</v>
      </c>
      <c r="I2306" s="1">
        <v>407.40000000000003</v>
      </c>
      <c r="J2306" s="5">
        <f t="shared" si="36"/>
        <v>8403387.3600000236</v>
      </c>
      <c r="K2306" s="6">
        <f>J2306/Table10[[#Totals],[Product Revenue]]</f>
        <v>0.97265286710482346</v>
      </c>
      <c r="L2306" t="str">
        <f>IF(Table10[[#This Row],[Cummuative %]]&lt;=0.8,"A",IF(Table10[[#This Row],[Cummuative %]]&lt;=0.95,"B","C"))</f>
        <v>C</v>
      </c>
    </row>
    <row r="2307" spans="1:12" x14ac:dyDescent="0.3">
      <c r="A2307" t="s">
        <v>2773</v>
      </c>
      <c r="B2307" s="2">
        <v>40185.523611111108</v>
      </c>
      <c r="C2307" s="3">
        <v>336.31041666666715</v>
      </c>
      <c r="E2307" s="4" t="s">
        <v>3045</v>
      </c>
      <c r="F2307">
        <v>26</v>
      </c>
      <c r="H2307" t="s">
        <v>288</v>
      </c>
      <c r="I2307" s="1">
        <v>405.45000000000005</v>
      </c>
      <c r="J2307" s="5">
        <f t="shared" si="36"/>
        <v>8403792.8100000229</v>
      </c>
      <c r="K2307" s="6">
        <f>J2307/Table10[[#Totals],[Product Revenue]]</f>
        <v>0.97269979605002999</v>
      </c>
      <c r="L2307" t="str">
        <f>IF(Table10[[#This Row],[Cummuative %]]&lt;=0.8,"A",IF(Table10[[#This Row],[Cummuative %]]&lt;=0.95,"B","C"))</f>
        <v>C</v>
      </c>
    </row>
    <row r="2308" spans="1:12" x14ac:dyDescent="0.3">
      <c r="A2308" t="s">
        <v>3046</v>
      </c>
      <c r="B2308" s="2">
        <v>40268.553472222222</v>
      </c>
      <c r="C2308" s="3">
        <v>253.28055555555329</v>
      </c>
      <c r="E2308" s="4" t="s">
        <v>3047</v>
      </c>
      <c r="F2308">
        <v>26</v>
      </c>
      <c r="H2308" t="s">
        <v>3048</v>
      </c>
      <c r="I2308" s="1">
        <v>405.15000000000003</v>
      </c>
      <c r="J2308" s="5">
        <f t="shared" si="36"/>
        <v>8404197.9600000232</v>
      </c>
      <c r="K2308" s="6">
        <f>J2308/Table10[[#Totals],[Product Revenue]]</f>
        <v>0.97274669027163685</v>
      </c>
      <c r="L2308" t="str">
        <f>IF(Table10[[#This Row],[Cummuative %]]&lt;=0.8,"A",IF(Table10[[#This Row],[Cummuative %]]&lt;=0.95,"B","C"))</f>
        <v>C</v>
      </c>
    </row>
    <row r="2309" spans="1:12" x14ac:dyDescent="0.3">
      <c r="A2309" t="s">
        <v>2720</v>
      </c>
      <c r="B2309" s="2">
        <v>40496.564583333333</v>
      </c>
      <c r="C2309" s="3">
        <v>25.269444444442343</v>
      </c>
      <c r="E2309" s="4" t="s">
        <v>2813</v>
      </c>
      <c r="F2309">
        <v>26</v>
      </c>
      <c r="H2309" t="s">
        <v>1834</v>
      </c>
      <c r="I2309" s="1">
        <v>404.55</v>
      </c>
      <c r="J2309" s="5">
        <f t="shared" si="36"/>
        <v>8404602.510000024</v>
      </c>
      <c r="K2309" s="6">
        <f>J2309/Table10[[#Totals],[Product Revenue]]</f>
        <v>0.97279351504604405</v>
      </c>
      <c r="L2309" t="str">
        <f>IF(Table10[[#This Row],[Cummuative %]]&lt;=0.8,"A",IF(Table10[[#This Row],[Cummuative %]]&lt;=0.95,"B","C"))</f>
        <v>C</v>
      </c>
    </row>
    <row r="2310" spans="1:12" x14ac:dyDescent="0.3">
      <c r="A2310" t="s">
        <v>2822</v>
      </c>
      <c r="B2310" s="2">
        <v>40483.634722222225</v>
      </c>
      <c r="C2310" s="3">
        <v>38.199305555550382</v>
      </c>
      <c r="E2310" s="4" t="s">
        <v>2674</v>
      </c>
      <c r="F2310">
        <v>26</v>
      </c>
      <c r="H2310" t="s">
        <v>2299</v>
      </c>
      <c r="I2310" s="1">
        <v>403.92000000000036</v>
      </c>
      <c r="J2310" s="5">
        <f t="shared" si="36"/>
        <v>8405006.4300000239</v>
      </c>
      <c r="K2310" s="6">
        <f>J2310/Table10[[#Totals],[Product Revenue]]</f>
        <v>0.97284026690089143</v>
      </c>
      <c r="L2310" t="str">
        <f>IF(Table10[[#This Row],[Cummuative %]]&lt;=0.8,"A",IF(Table10[[#This Row],[Cummuative %]]&lt;=0.95,"B","C"))</f>
        <v>C</v>
      </c>
    </row>
    <row r="2311" spans="1:12" x14ac:dyDescent="0.3">
      <c r="A2311" t="s">
        <v>877</v>
      </c>
      <c r="B2311" s="2">
        <v>40521.731944444444</v>
      </c>
      <c r="C2311" s="3">
        <v>0.10208333333139308</v>
      </c>
      <c r="E2311" s="4" t="s">
        <v>2407</v>
      </c>
      <c r="F2311">
        <v>26</v>
      </c>
      <c r="H2311" t="s">
        <v>2048</v>
      </c>
      <c r="I2311" s="1">
        <v>403.64999999999992</v>
      </c>
      <c r="J2311" s="5">
        <f t="shared" si="36"/>
        <v>8405410.0800000243</v>
      </c>
      <c r="K2311" s="6">
        <f>J2311/Table10[[#Totals],[Product Revenue]]</f>
        <v>0.97288698750449898</v>
      </c>
      <c r="L2311" t="str">
        <f>IF(Table10[[#This Row],[Cummuative %]]&lt;=0.8,"A",IF(Table10[[#This Row],[Cummuative %]]&lt;=0.95,"B","C"))</f>
        <v>C</v>
      </c>
    </row>
    <row r="2312" spans="1:12" x14ac:dyDescent="0.3">
      <c r="A2312" t="s">
        <v>3049</v>
      </c>
      <c r="B2312" s="2">
        <v>40302.658333333333</v>
      </c>
      <c r="C2312" s="3">
        <v>219.17569444444234</v>
      </c>
      <c r="E2312" s="4" t="s">
        <v>2130</v>
      </c>
      <c r="F2312">
        <v>26</v>
      </c>
      <c r="H2312" t="s">
        <v>3050</v>
      </c>
      <c r="I2312" s="1">
        <v>402.24</v>
      </c>
      <c r="J2312" s="5">
        <f t="shared" ref="J2312:J2375" si="37">J2311+I2312</f>
        <v>8405812.3200000245</v>
      </c>
      <c r="K2312" s="6">
        <f>J2312/Table10[[#Totals],[Product Revenue]]</f>
        <v>0.97293354490718709</v>
      </c>
      <c r="L2312" t="str">
        <f>IF(Table10[[#This Row],[Cummuative %]]&lt;=0.8,"A",IF(Table10[[#This Row],[Cummuative %]]&lt;=0.95,"B","C"))</f>
        <v>C</v>
      </c>
    </row>
    <row r="2313" spans="1:12" x14ac:dyDescent="0.3">
      <c r="A2313" t="s">
        <v>3051</v>
      </c>
      <c r="B2313" s="2">
        <v>40260.577777777777</v>
      </c>
      <c r="C2313" s="3">
        <v>261.25624999999854</v>
      </c>
      <c r="E2313" s="4" t="s">
        <v>2241</v>
      </c>
      <c r="F2313">
        <v>26</v>
      </c>
      <c r="H2313" t="s">
        <v>3052</v>
      </c>
      <c r="I2313" s="1">
        <v>401.30000000000018</v>
      </c>
      <c r="J2313" s="5">
        <f t="shared" si="37"/>
        <v>8406213.6200000253</v>
      </c>
      <c r="K2313" s="6">
        <f>J2313/Table10[[#Totals],[Product Revenue]]</f>
        <v>0.97297999350926245</v>
      </c>
      <c r="L2313" t="str">
        <f>IF(Table10[[#This Row],[Cummuative %]]&lt;=0.8,"A",IF(Table10[[#This Row],[Cummuative %]]&lt;=0.95,"B","C"))</f>
        <v>C</v>
      </c>
    </row>
    <row r="2314" spans="1:12" x14ac:dyDescent="0.3">
      <c r="A2314" t="s">
        <v>3053</v>
      </c>
      <c r="B2314" s="2">
        <v>40169.500694444447</v>
      </c>
      <c r="C2314" s="3">
        <v>352.33333333332848</v>
      </c>
      <c r="E2314" s="4" t="s">
        <v>2494</v>
      </c>
      <c r="F2314">
        <v>26</v>
      </c>
      <c r="H2314" t="s">
        <v>829</v>
      </c>
      <c r="I2314" s="1">
        <v>401.24999999999977</v>
      </c>
      <c r="J2314" s="5">
        <f t="shared" si="37"/>
        <v>8406614.8700000253</v>
      </c>
      <c r="K2314" s="6">
        <f>J2314/Table10[[#Totals],[Product Revenue]]</f>
        <v>0.97302643632407115</v>
      </c>
      <c r="L2314" t="str">
        <f>IF(Table10[[#This Row],[Cummuative %]]&lt;=0.8,"A",IF(Table10[[#This Row],[Cummuative %]]&lt;=0.95,"B","C"))</f>
        <v>C</v>
      </c>
    </row>
    <row r="2315" spans="1:12" x14ac:dyDescent="0.3">
      <c r="A2315" t="s">
        <v>3054</v>
      </c>
      <c r="B2315" s="2">
        <v>40151.463194444441</v>
      </c>
      <c r="C2315" s="3">
        <v>370.3708333333343</v>
      </c>
      <c r="E2315" s="4" t="s">
        <v>3055</v>
      </c>
      <c r="F2315">
        <v>26</v>
      </c>
      <c r="H2315" t="s">
        <v>2887</v>
      </c>
      <c r="I2315" s="1">
        <v>401.2</v>
      </c>
      <c r="J2315" s="5">
        <f t="shared" si="37"/>
        <v>8407016.0700000245</v>
      </c>
      <c r="K2315" s="6">
        <f>J2315/Table10[[#Totals],[Product Revenue]]</f>
        <v>0.97307287335161308</v>
      </c>
      <c r="L2315" t="str">
        <f>IF(Table10[[#This Row],[Cummuative %]]&lt;=0.8,"A",IF(Table10[[#This Row],[Cummuative %]]&lt;=0.95,"B","C"))</f>
        <v>C</v>
      </c>
    </row>
    <row r="2316" spans="1:12" x14ac:dyDescent="0.3">
      <c r="A2316" t="s">
        <v>3056</v>
      </c>
      <c r="B2316" s="2">
        <v>40279.567361111112</v>
      </c>
      <c r="C2316" s="3">
        <v>242.26666666666279</v>
      </c>
      <c r="E2316" s="4" t="s">
        <v>3057</v>
      </c>
      <c r="F2316">
        <v>26</v>
      </c>
      <c r="H2316" t="s">
        <v>236</v>
      </c>
      <c r="I2316" s="1">
        <v>399.75</v>
      </c>
      <c r="J2316" s="5">
        <f t="shared" si="37"/>
        <v>8407415.8200000245</v>
      </c>
      <c r="K2316" s="6">
        <f>J2316/Table10[[#Totals],[Product Revenue]]</f>
        <v>0.97311914254842247</v>
      </c>
      <c r="L2316" t="str">
        <f>IF(Table10[[#This Row],[Cummuative %]]&lt;=0.8,"A",IF(Table10[[#This Row],[Cummuative %]]&lt;=0.95,"B","C"))</f>
        <v>C</v>
      </c>
    </row>
    <row r="2317" spans="1:12" x14ac:dyDescent="0.3">
      <c r="A2317" t="s">
        <v>1443</v>
      </c>
      <c r="B2317" s="2">
        <v>40275.590277777781</v>
      </c>
      <c r="C2317" s="3">
        <v>246.24374999999418</v>
      </c>
      <c r="E2317" s="4" t="s">
        <v>3058</v>
      </c>
      <c r="F2317">
        <v>26</v>
      </c>
      <c r="H2317" t="s">
        <v>2434</v>
      </c>
      <c r="I2317" s="1">
        <v>399.26</v>
      </c>
      <c r="J2317" s="5">
        <f t="shared" si="37"/>
        <v>8407815.0800000243</v>
      </c>
      <c r="K2317" s="6">
        <f>J2317/Table10[[#Totals],[Product Revenue]]</f>
        <v>0.97316535503001866</v>
      </c>
      <c r="L2317" t="str">
        <f>IF(Table10[[#This Row],[Cummuative %]]&lt;=0.8,"A",IF(Table10[[#This Row],[Cummuative %]]&lt;=0.95,"B","C"))</f>
        <v>C</v>
      </c>
    </row>
    <row r="2318" spans="1:12" x14ac:dyDescent="0.3">
      <c r="A2318" t="s">
        <v>3030</v>
      </c>
      <c r="B2318" s="2">
        <v>40322.46597222222</v>
      </c>
      <c r="C2318" s="3">
        <v>199.36805555555475</v>
      </c>
      <c r="E2318" s="4" t="s">
        <v>2818</v>
      </c>
      <c r="F2318">
        <v>26</v>
      </c>
      <c r="H2318" t="s">
        <v>2796</v>
      </c>
      <c r="I2318" s="1">
        <v>399.00000000000011</v>
      </c>
      <c r="J2318" s="5">
        <f t="shared" si="37"/>
        <v>8408214.0800000243</v>
      </c>
      <c r="K2318" s="6">
        <f>J2318/Table10[[#Totals],[Product Revenue]]</f>
        <v>0.9732115374178284</v>
      </c>
      <c r="L2318" t="str">
        <f>IF(Table10[[#This Row],[Cummuative %]]&lt;=0.8,"A",IF(Table10[[#This Row],[Cummuative %]]&lt;=0.95,"B","C"))</f>
        <v>C</v>
      </c>
    </row>
    <row r="2319" spans="1:12" x14ac:dyDescent="0.3">
      <c r="A2319" t="s">
        <v>2598</v>
      </c>
      <c r="B2319" s="2">
        <v>40511.643055555556</v>
      </c>
      <c r="C2319" s="3">
        <v>10.190972222218988</v>
      </c>
      <c r="E2319" s="4" t="s">
        <v>3013</v>
      </c>
      <c r="F2319">
        <v>26</v>
      </c>
      <c r="H2319" t="s">
        <v>3021</v>
      </c>
      <c r="I2319" s="1">
        <v>397.49999999999989</v>
      </c>
      <c r="J2319" s="5">
        <f t="shared" si="37"/>
        <v>8408611.5800000243</v>
      </c>
      <c r="K2319" s="6">
        <f>J2319/Table10[[#Totals],[Product Revenue]]</f>
        <v>0.97325754618763882</v>
      </c>
      <c r="L2319" t="str">
        <f>IF(Table10[[#This Row],[Cummuative %]]&lt;=0.8,"A",IF(Table10[[#This Row],[Cummuative %]]&lt;=0.95,"B","C"))</f>
        <v>C</v>
      </c>
    </row>
    <row r="2320" spans="1:12" x14ac:dyDescent="0.3">
      <c r="A2320" t="s">
        <v>2404</v>
      </c>
      <c r="B2320" s="2">
        <v>40503.578472222223</v>
      </c>
      <c r="C2320" s="3">
        <v>18.255555555551837</v>
      </c>
      <c r="E2320" s="4" t="s">
        <v>2710</v>
      </c>
      <c r="F2320">
        <v>26</v>
      </c>
      <c r="H2320" t="s">
        <v>2787</v>
      </c>
      <c r="I2320" s="1">
        <v>396.9</v>
      </c>
      <c r="J2320" s="5">
        <f t="shared" si="37"/>
        <v>8409008.4800000247</v>
      </c>
      <c r="K2320" s="6">
        <f>J2320/Table10[[#Totals],[Product Revenue]]</f>
        <v>0.97330348551024959</v>
      </c>
      <c r="L2320" t="str">
        <f>IF(Table10[[#This Row],[Cummuative %]]&lt;=0.8,"A",IF(Table10[[#This Row],[Cummuative %]]&lt;=0.95,"B","C"))</f>
        <v>C</v>
      </c>
    </row>
    <row r="2321" spans="1:12" x14ac:dyDescent="0.3">
      <c r="A2321" t="s">
        <v>3059</v>
      </c>
      <c r="B2321" s="2">
        <v>40155.582638888889</v>
      </c>
      <c r="C2321" s="3">
        <v>366.25138888888614</v>
      </c>
      <c r="E2321" s="4" t="s">
        <v>1885</v>
      </c>
      <c r="F2321">
        <v>26</v>
      </c>
      <c r="H2321" t="s">
        <v>2695</v>
      </c>
      <c r="I2321" s="1">
        <v>396.47</v>
      </c>
      <c r="J2321" s="5">
        <f t="shared" si="37"/>
        <v>8409404.9500000253</v>
      </c>
      <c r="K2321" s="6">
        <f>J2321/Table10[[#Totals],[Product Revenue]]</f>
        <v>0.97334937506236729</v>
      </c>
      <c r="L2321" t="str">
        <f>IF(Table10[[#This Row],[Cummuative %]]&lt;=0.8,"A",IF(Table10[[#This Row],[Cummuative %]]&lt;=0.95,"B","C"))</f>
        <v>C</v>
      </c>
    </row>
    <row r="2322" spans="1:12" x14ac:dyDescent="0.3">
      <c r="A2322" t="s">
        <v>3060</v>
      </c>
      <c r="B2322" s="2">
        <v>40160.563194444447</v>
      </c>
      <c r="C2322" s="3">
        <v>361.27083333332848</v>
      </c>
      <c r="E2322" s="4" t="s">
        <v>2148</v>
      </c>
      <c r="F2322">
        <v>26</v>
      </c>
      <c r="H2322" t="s">
        <v>1914</v>
      </c>
      <c r="I2322" s="1">
        <v>396.09999999999985</v>
      </c>
      <c r="J2322" s="5">
        <f t="shared" si="37"/>
        <v>8409801.050000025</v>
      </c>
      <c r="K2322" s="6">
        <f>J2322/Table10[[#Totals],[Product Revenue]]</f>
        <v>0.97339522178871163</v>
      </c>
      <c r="L2322" t="str">
        <f>IF(Table10[[#This Row],[Cummuative %]]&lt;=0.8,"A",IF(Table10[[#This Row],[Cummuative %]]&lt;=0.95,"B","C"))</f>
        <v>C</v>
      </c>
    </row>
    <row r="2323" spans="1:12" x14ac:dyDescent="0.3">
      <c r="A2323" t="s">
        <v>2208</v>
      </c>
      <c r="B2323" s="2">
        <v>40392.464583333334</v>
      </c>
      <c r="C2323" s="3">
        <v>129.36944444444089</v>
      </c>
      <c r="E2323" s="4" t="s">
        <v>2052</v>
      </c>
      <c r="F2323">
        <v>26</v>
      </c>
      <c r="H2323" t="s">
        <v>2333</v>
      </c>
      <c r="I2323" s="1">
        <v>395.6</v>
      </c>
      <c r="J2323" s="5">
        <f t="shared" si="37"/>
        <v>8410196.6500000246</v>
      </c>
      <c r="K2323" s="6">
        <f>J2323/Table10[[#Totals],[Product Revenue]]</f>
        <v>0.97344101064238964</v>
      </c>
      <c r="L2323" t="str">
        <f>IF(Table10[[#This Row],[Cummuative %]]&lt;=0.8,"A",IF(Table10[[#This Row],[Cummuative %]]&lt;=0.95,"B","C"))</f>
        <v>C</v>
      </c>
    </row>
    <row r="2324" spans="1:12" x14ac:dyDescent="0.3">
      <c r="A2324" t="s">
        <v>3042</v>
      </c>
      <c r="B2324" s="2">
        <v>40517.579861111109</v>
      </c>
      <c r="C2324" s="3">
        <v>4.2541666666656965</v>
      </c>
      <c r="E2324" s="4" t="s">
        <v>2251</v>
      </c>
      <c r="F2324">
        <v>26</v>
      </c>
      <c r="H2324" t="s">
        <v>2497</v>
      </c>
      <c r="I2324" s="1">
        <v>395.49</v>
      </c>
      <c r="J2324" s="5">
        <f t="shared" si="37"/>
        <v>8410592.1400000248</v>
      </c>
      <c r="K2324" s="6">
        <f>J2324/Table10[[#Totals],[Product Revenue]]</f>
        <v>0.97348678676408107</v>
      </c>
      <c r="L2324" t="str">
        <f>IF(Table10[[#This Row],[Cummuative %]]&lt;=0.8,"A",IF(Table10[[#This Row],[Cummuative %]]&lt;=0.95,"B","C"))</f>
        <v>C</v>
      </c>
    </row>
    <row r="2325" spans="1:12" x14ac:dyDescent="0.3">
      <c r="A2325" t="s">
        <v>3061</v>
      </c>
      <c r="B2325" s="2">
        <v>40521.59375</v>
      </c>
      <c r="C2325" s="3">
        <v>0.24027777777519077</v>
      </c>
      <c r="E2325" s="4" t="s">
        <v>1372</v>
      </c>
      <c r="F2325">
        <v>26</v>
      </c>
      <c r="H2325" t="s">
        <v>656</v>
      </c>
      <c r="I2325" s="1">
        <v>395.28000000000003</v>
      </c>
      <c r="J2325" s="5">
        <f t="shared" si="37"/>
        <v>8410987.4200000241</v>
      </c>
      <c r="K2325" s="6">
        <f>J2325/Table10[[#Totals],[Product Revenue]]</f>
        <v>0.97353253857925248</v>
      </c>
      <c r="L2325" t="str">
        <f>IF(Table10[[#This Row],[Cummuative %]]&lt;=0.8,"A",IF(Table10[[#This Row],[Cummuative %]]&lt;=0.95,"B","C"))</f>
        <v>C</v>
      </c>
    </row>
    <row r="2326" spans="1:12" x14ac:dyDescent="0.3">
      <c r="A2326" t="s">
        <v>3062</v>
      </c>
      <c r="B2326" s="2">
        <v>40513.40347222222</v>
      </c>
      <c r="C2326" s="3">
        <v>8.4305555555547471</v>
      </c>
      <c r="E2326" s="4" t="s">
        <v>1487</v>
      </c>
      <c r="F2326">
        <v>26</v>
      </c>
      <c r="H2326" t="s">
        <v>3063</v>
      </c>
      <c r="I2326" s="1">
        <v>394.85</v>
      </c>
      <c r="J2326" s="5">
        <f t="shared" si="37"/>
        <v>8411382.2700000238</v>
      </c>
      <c r="K2326" s="6">
        <f>J2326/Table10[[#Totals],[Product Revenue]]</f>
        <v>0.97357824062393084</v>
      </c>
      <c r="L2326" t="str">
        <f>IF(Table10[[#This Row],[Cummuative %]]&lt;=0.8,"A",IF(Table10[[#This Row],[Cummuative %]]&lt;=0.95,"B","C"))</f>
        <v>C</v>
      </c>
    </row>
    <row r="2327" spans="1:12" x14ac:dyDescent="0.3">
      <c r="A2327" t="s">
        <v>1410</v>
      </c>
      <c r="B2327" s="2">
        <v>40521.479166666664</v>
      </c>
      <c r="C2327" s="3">
        <v>0.35486111111094942</v>
      </c>
      <c r="E2327" s="4" t="s">
        <v>1793</v>
      </c>
      <c r="F2327">
        <v>26</v>
      </c>
      <c r="H2327" t="s">
        <v>3064</v>
      </c>
      <c r="I2327" s="1">
        <v>393.79999999999984</v>
      </c>
      <c r="J2327" s="5">
        <f t="shared" si="37"/>
        <v>8411776.0700000245</v>
      </c>
      <c r="K2327" s="6">
        <f>J2327/Table10[[#Totals],[Product Revenue]]</f>
        <v>0.97362382113600976</v>
      </c>
      <c r="L2327" t="str">
        <f>IF(Table10[[#This Row],[Cummuative %]]&lt;=0.8,"A",IF(Table10[[#This Row],[Cummuative %]]&lt;=0.95,"B","C"))</f>
        <v>C</v>
      </c>
    </row>
    <row r="2328" spans="1:12" x14ac:dyDescent="0.3">
      <c r="A2328" t="s">
        <v>1263</v>
      </c>
      <c r="B2328" s="2">
        <v>40520.549305555556</v>
      </c>
      <c r="C2328" s="3">
        <v>1.2847222222189885</v>
      </c>
      <c r="E2328" s="4" t="s">
        <v>1783</v>
      </c>
      <c r="F2328">
        <v>26</v>
      </c>
      <c r="H2328" t="s">
        <v>1714</v>
      </c>
      <c r="I2328" s="1">
        <v>393.59999999999985</v>
      </c>
      <c r="J2328" s="5">
        <f t="shared" si="37"/>
        <v>8412169.6700000241</v>
      </c>
      <c r="K2328" s="6">
        <f>J2328/Table10[[#Totals],[Product Revenue]]</f>
        <v>0.97366937849902202</v>
      </c>
      <c r="L2328" t="str">
        <f>IF(Table10[[#This Row],[Cummuative %]]&lt;=0.8,"A",IF(Table10[[#This Row],[Cummuative %]]&lt;=0.95,"B","C"))</f>
        <v>C</v>
      </c>
    </row>
    <row r="2329" spans="1:12" x14ac:dyDescent="0.3">
      <c r="A2329" t="s">
        <v>802</v>
      </c>
      <c r="B2329" s="2">
        <v>40520.556250000001</v>
      </c>
      <c r="C2329" s="3">
        <v>1.2777777777737356</v>
      </c>
      <c r="E2329" s="4" t="s">
        <v>1168</v>
      </c>
      <c r="F2329">
        <v>26</v>
      </c>
      <c r="H2329" t="s">
        <v>2307</v>
      </c>
      <c r="I2329" s="1">
        <v>393.55</v>
      </c>
      <c r="J2329" s="5">
        <f t="shared" si="37"/>
        <v>8412563.2200000249</v>
      </c>
      <c r="K2329" s="6">
        <f>J2329/Table10[[#Totals],[Product Revenue]]</f>
        <v>0.97371493007476773</v>
      </c>
      <c r="L2329" t="str">
        <f>IF(Table10[[#This Row],[Cummuative %]]&lt;=0.8,"A",IF(Table10[[#This Row],[Cummuative %]]&lt;=0.95,"B","C"))</f>
        <v>C</v>
      </c>
    </row>
    <row r="2330" spans="1:12" x14ac:dyDescent="0.3">
      <c r="A2330" t="s">
        <v>235</v>
      </c>
      <c r="B2330" s="2">
        <v>40521.479166666664</v>
      </c>
      <c r="C2330" s="3">
        <v>0.35486111111094942</v>
      </c>
      <c r="E2330" s="4" t="s">
        <v>1785</v>
      </c>
      <c r="F2330">
        <v>26</v>
      </c>
      <c r="H2330" t="s">
        <v>812</v>
      </c>
      <c r="I2330" s="1">
        <v>392.00000000000011</v>
      </c>
      <c r="J2330" s="5">
        <f t="shared" si="37"/>
        <v>8412955.2200000249</v>
      </c>
      <c r="K2330" s="6">
        <f>J2330/Table10[[#Totals],[Product Revenue]]</f>
        <v>0.97376030224524746</v>
      </c>
      <c r="L2330" t="str">
        <f>IF(Table10[[#This Row],[Cummuative %]]&lt;=0.8,"A",IF(Table10[[#This Row],[Cummuative %]]&lt;=0.95,"B","C"))</f>
        <v>C</v>
      </c>
    </row>
    <row r="2331" spans="1:12" x14ac:dyDescent="0.3">
      <c r="A2331" t="s">
        <v>1028</v>
      </c>
      <c r="B2331" s="2">
        <v>40520.549305555556</v>
      </c>
      <c r="C2331" s="3">
        <v>1.2847222222189885</v>
      </c>
      <c r="E2331" s="4" t="s">
        <v>1883</v>
      </c>
      <c r="F2331">
        <v>26</v>
      </c>
      <c r="H2331" t="s">
        <v>593</v>
      </c>
      <c r="I2331" s="1">
        <v>391.10000000000008</v>
      </c>
      <c r="J2331" s="5">
        <f t="shared" si="37"/>
        <v>8413346.3200000245</v>
      </c>
      <c r="K2331" s="6">
        <f>J2331/Table10[[#Totals],[Product Revenue]]</f>
        <v>0.97380557024492753</v>
      </c>
      <c r="L2331" t="str">
        <f>IF(Table10[[#This Row],[Cummuative %]]&lt;=0.8,"A",IF(Table10[[#This Row],[Cummuative %]]&lt;=0.95,"B","C"))</f>
        <v>C</v>
      </c>
    </row>
    <row r="2332" spans="1:12" x14ac:dyDescent="0.3">
      <c r="A2332" t="s">
        <v>3065</v>
      </c>
      <c r="B2332" s="2">
        <v>40216.511111111111</v>
      </c>
      <c r="C2332" s="3">
        <v>305.32291666666424</v>
      </c>
      <c r="E2332" s="4" t="s">
        <v>1791</v>
      </c>
      <c r="F2332">
        <v>26</v>
      </c>
      <c r="H2332" t="s">
        <v>2818</v>
      </c>
      <c r="I2332" s="1">
        <v>390.14</v>
      </c>
      <c r="J2332" s="5">
        <f t="shared" si="37"/>
        <v>8413736.4600000251</v>
      </c>
      <c r="K2332" s="6">
        <f>J2332/Table10[[#Totals],[Product Revenue]]</f>
        <v>0.97385072712908827</v>
      </c>
      <c r="L2332" t="str">
        <f>IF(Table10[[#This Row],[Cummuative %]]&lt;=0.8,"A",IF(Table10[[#This Row],[Cummuative %]]&lt;=0.95,"B","C"))</f>
        <v>C</v>
      </c>
    </row>
    <row r="2333" spans="1:12" x14ac:dyDescent="0.3">
      <c r="A2333" t="s">
        <v>2352</v>
      </c>
      <c r="B2333" s="2">
        <v>40517.633333333331</v>
      </c>
      <c r="C2333" s="3">
        <v>4.2006944444437977</v>
      </c>
      <c r="E2333" s="4" t="s">
        <v>1486</v>
      </c>
      <c r="F2333">
        <v>26</v>
      </c>
      <c r="H2333" t="s">
        <v>1816</v>
      </c>
      <c r="I2333" s="1">
        <v>390.00000000000006</v>
      </c>
      <c r="J2333" s="5">
        <f t="shared" si="37"/>
        <v>8414126.4600000251</v>
      </c>
      <c r="K2333" s="6">
        <f>J2333/Table10[[#Totals],[Product Revenue]]</f>
        <v>0.97389586780890225</v>
      </c>
      <c r="L2333" t="str">
        <f>IF(Table10[[#This Row],[Cummuative %]]&lt;=0.8,"A",IF(Table10[[#This Row],[Cummuative %]]&lt;=0.95,"B","C"))</f>
        <v>C</v>
      </c>
    </row>
    <row r="2334" spans="1:12" x14ac:dyDescent="0.3">
      <c r="A2334" t="s">
        <v>3066</v>
      </c>
      <c r="B2334" s="2">
        <v>40463.638888888891</v>
      </c>
      <c r="C2334" s="3">
        <v>58.195138888884685</v>
      </c>
      <c r="E2334" s="4" t="s">
        <v>775</v>
      </c>
      <c r="F2334">
        <v>26</v>
      </c>
      <c r="H2334" t="s">
        <v>2635</v>
      </c>
      <c r="I2334" s="1">
        <v>390</v>
      </c>
      <c r="J2334" s="5">
        <f t="shared" si="37"/>
        <v>8414516.4600000251</v>
      </c>
      <c r="K2334" s="6">
        <f>J2334/Table10[[#Totals],[Product Revenue]]</f>
        <v>0.97394100848871623</v>
      </c>
      <c r="L2334" t="str">
        <f>IF(Table10[[#This Row],[Cummuative %]]&lt;=0.8,"A",IF(Table10[[#This Row],[Cummuative %]]&lt;=0.95,"B","C"))</f>
        <v>C</v>
      </c>
    </row>
    <row r="2335" spans="1:12" x14ac:dyDescent="0.3">
      <c r="A2335" t="s">
        <v>3067</v>
      </c>
      <c r="B2335" s="2">
        <v>40466.614583333336</v>
      </c>
      <c r="C2335" s="3">
        <v>55.219444444439432</v>
      </c>
      <c r="E2335" s="4" t="s">
        <v>844</v>
      </c>
      <c r="F2335">
        <v>26</v>
      </c>
      <c r="H2335" t="s">
        <v>2897</v>
      </c>
      <c r="I2335" s="1">
        <v>389.94999999999987</v>
      </c>
      <c r="J2335" s="5">
        <f t="shared" si="37"/>
        <v>8414906.4100000244</v>
      </c>
      <c r="K2335" s="6">
        <f>J2335/Table10[[#Totals],[Product Revenue]]</f>
        <v>0.97398614338126355</v>
      </c>
      <c r="L2335" t="str">
        <f>IF(Table10[[#This Row],[Cummuative %]]&lt;=0.8,"A",IF(Table10[[#This Row],[Cummuative %]]&lt;=0.95,"B","C"))</f>
        <v>C</v>
      </c>
    </row>
    <row r="2336" spans="1:12" x14ac:dyDescent="0.3">
      <c r="A2336" t="s">
        <v>2582</v>
      </c>
      <c r="B2336" s="2">
        <v>40515.51666666667</v>
      </c>
      <c r="C2336" s="3">
        <v>6.3173611111051287</v>
      </c>
      <c r="E2336" s="4" t="s">
        <v>452</v>
      </c>
      <c r="F2336">
        <v>26</v>
      </c>
      <c r="H2336" t="s">
        <v>113</v>
      </c>
      <c r="I2336" s="1">
        <v>388.8</v>
      </c>
      <c r="J2336" s="5">
        <f t="shared" si="37"/>
        <v>8415295.2100000251</v>
      </c>
      <c r="K2336" s="6">
        <f>J2336/Table10[[#Totals],[Product Revenue]]</f>
        <v>0.97403114516667821</v>
      </c>
      <c r="L2336" t="str">
        <f>IF(Table10[[#This Row],[Cummuative %]]&lt;=0.8,"A",IF(Table10[[#This Row],[Cummuative %]]&lt;=0.95,"B","C"))</f>
        <v>C</v>
      </c>
    </row>
    <row r="2337" spans="1:12" x14ac:dyDescent="0.3">
      <c r="A2337" t="s">
        <v>3068</v>
      </c>
      <c r="B2337" s="2">
        <v>40510.634722222225</v>
      </c>
      <c r="C2337" s="3">
        <v>11.199305555550382</v>
      </c>
      <c r="E2337" s="4" t="s">
        <v>723</v>
      </c>
      <c r="F2337">
        <v>26</v>
      </c>
      <c r="H2337" t="s">
        <v>2852</v>
      </c>
      <c r="I2337" s="1">
        <v>388.39999999999992</v>
      </c>
      <c r="J2337" s="5">
        <f t="shared" si="37"/>
        <v>8415683.6100000255</v>
      </c>
      <c r="K2337" s="6">
        <f>J2337/Table10[[#Totals],[Product Revenue]]</f>
        <v>0.97407610065395966</v>
      </c>
      <c r="L2337" t="str">
        <f>IF(Table10[[#This Row],[Cummuative %]]&lt;=0.8,"A",IF(Table10[[#This Row],[Cummuative %]]&lt;=0.95,"B","C"))</f>
        <v>C</v>
      </c>
    </row>
    <row r="2338" spans="1:12" x14ac:dyDescent="0.3">
      <c r="A2338" t="s">
        <v>3069</v>
      </c>
      <c r="B2338" s="2">
        <v>40448.6875</v>
      </c>
      <c r="C2338" s="3">
        <v>73.146527777775191</v>
      </c>
      <c r="E2338" s="4" t="s">
        <v>605</v>
      </c>
      <c r="F2338">
        <v>26</v>
      </c>
      <c r="H2338" t="s">
        <v>2718</v>
      </c>
      <c r="I2338" s="1">
        <v>387.60000000000025</v>
      </c>
      <c r="J2338" s="5">
        <f t="shared" si="37"/>
        <v>8416071.2100000251</v>
      </c>
      <c r="K2338" s="6">
        <f>J2338/Table10[[#Totals],[Product Revenue]]</f>
        <v>0.97412096354497479</v>
      </c>
      <c r="L2338" t="str">
        <f>IF(Table10[[#This Row],[Cummuative %]]&lt;=0.8,"A",IF(Table10[[#This Row],[Cummuative %]]&lt;=0.95,"B","C"))</f>
        <v>C</v>
      </c>
    </row>
    <row r="2339" spans="1:12" x14ac:dyDescent="0.3">
      <c r="A2339" t="s">
        <v>2683</v>
      </c>
      <c r="B2339" s="2">
        <v>40511.525000000001</v>
      </c>
      <c r="C2339" s="3">
        <v>10.309027777773736</v>
      </c>
      <c r="E2339" s="4" t="s">
        <v>3070</v>
      </c>
      <c r="F2339">
        <v>25</v>
      </c>
      <c r="H2339" t="s">
        <v>2337</v>
      </c>
      <c r="I2339" s="1">
        <v>387.5</v>
      </c>
      <c r="J2339" s="5">
        <f t="shared" si="37"/>
        <v>8416458.7100000251</v>
      </c>
      <c r="K2339" s="6">
        <f>J2339/Table10[[#Totals],[Product Revenue]]</f>
        <v>0.9741658148614567</v>
      </c>
      <c r="L2339" t="str">
        <f>IF(Table10[[#This Row],[Cummuative %]]&lt;=0.8,"A",IF(Table10[[#This Row],[Cummuative %]]&lt;=0.95,"B","C"))</f>
        <v>C</v>
      </c>
    </row>
    <row r="2340" spans="1:12" x14ac:dyDescent="0.3">
      <c r="A2340" t="s">
        <v>3071</v>
      </c>
      <c r="B2340" s="2">
        <v>40512.55972222222</v>
      </c>
      <c r="C2340" s="3">
        <v>9.2743055555547471</v>
      </c>
      <c r="E2340" s="4" t="s">
        <v>3072</v>
      </c>
      <c r="F2340">
        <v>25</v>
      </c>
      <c r="H2340" t="s">
        <v>711</v>
      </c>
      <c r="I2340" s="1">
        <v>386.80000000000013</v>
      </c>
      <c r="J2340" s="5">
        <f t="shared" si="37"/>
        <v>8416845.5100000259</v>
      </c>
      <c r="K2340" s="6">
        <f>J2340/Table10[[#Totals],[Product Revenue]]</f>
        <v>0.97421058515620562</v>
      </c>
      <c r="L2340" t="str">
        <f>IF(Table10[[#This Row],[Cummuative %]]&lt;=0.8,"A",IF(Table10[[#This Row],[Cummuative %]]&lt;=0.95,"B","C"))</f>
        <v>C</v>
      </c>
    </row>
    <row r="2341" spans="1:12" x14ac:dyDescent="0.3">
      <c r="A2341" t="s">
        <v>3073</v>
      </c>
      <c r="B2341" s="2">
        <v>40496.640277777777</v>
      </c>
      <c r="C2341" s="3">
        <v>25.193749999998545</v>
      </c>
      <c r="E2341" s="4" t="s">
        <v>3074</v>
      </c>
      <c r="F2341">
        <v>25</v>
      </c>
      <c r="H2341" t="s">
        <v>2573</v>
      </c>
      <c r="I2341" s="1">
        <v>385.95000000000022</v>
      </c>
      <c r="J2341" s="5">
        <f t="shared" si="37"/>
        <v>8417231.4600000251</v>
      </c>
      <c r="K2341" s="6">
        <f>J2341/Table10[[#Totals],[Product Revenue]]</f>
        <v>0.97425525706742155</v>
      </c>
      <c r="L2341" t="str">
        <f>IF(Table10[[#This Row],[Cummuative %]]&lt;=0.8,"A",IF(Table10[[#This Row],[Cummuative %]]&lt;=0.95,"B","C"))</f>
        <v>C</v>
      </c>
    </row>
    <row r="2342" spans="1:12" x14ac:dyDescent="0.3">
      <c r="A2342" t="s">
        <v>3075</v>
      </c>
      <c r="B2342" s="2">
        <v>40504.445833333331</v>
      </c>
      <c r="C2342" s="3">
        <v>17.388194444443798</v>
      </c>
      <c r="E2342" s="4" t="s">
        <v>1912</v>
      </c>
      <c r="F2342">
        <v>25</v>
      </c>
      <c r="H2342" t="s">
        <v>3076</v>
      </c>
      <c r="I2342" s="1">
        <v>385.94999999999982</v>
      </c>
      <c r="J2342" s="5">
        <f t="shared" si="37"/>
        <v>8417617.4100000244</v>
      </c>
      <c r="K2342" s="6">
        <f>J2342/Table10[[#Totals],[Product Revenue]]</f>
        <v>0.97429992897863738</v>
      </c>
      <c r="L2342" t="str">
        <f>IF(Table10[[#This Row],[Cummuative %]]&lt;=0.8,"A",IF(Table10[[#This Row],[Cummuative %]]&lt;=0.95,"B","C"))</f>
        <v>C</v>
      </c>
    </row>
    <row r="2343" spans="1:12" x14ac:dyDescent="0.3">
      <c r="A2343" t="s">
        <v>3077</v>
      </c>
      <c r="B2343" s="2">
        <v>40505.467361111114</v>
      </c>
      <c r="C2343" s="3">
        <v>16.366666666661331</v>
      </c>
      <c r="E2343" s="4" t="s">
        <v>2638</v>
      </c>
      <c r="F2343">
        <v>25</v>
      </c>
      <c r="H2343" t="s">
        <v>2309</v>
      </c>
      <c r="I2343" s="1">
        <v>385.68000000000018</v>
      </c>
      <c r="J2343" s="5">
        <f t="shared" si="37"/>
        <v>8418003.0900000241</v>
      </c>
      <c r="K2343" s="6">
        <f>J2343/Table10[[#Totals],[Product Revenue]]</f>
        <v>0.97434456963861338</v>
      </c>
      <c r="L2343" t="str">
        <f>IF(Table10[[#This Row],[Cummuative %]]&lt;=0.8,"A",IF(Table10[[#This Row],[Cummuative %]]&lt;=0.95,"B","C"))</f>
        <v>C</v>
      </c>
    </row>
    <row r="2344" spans="1:12" x14ac:dyDescent="0.3">
      <c r="A2344" t="s">
        <v>2416</v>
      </c>
      <c r="B2344" s="2">
        <v>40519.520138888889</v>
      </c>
      <c r="C2344" s="3">
        <v>2.3138888888861402</v>
      </c>
      <c r="E2344" s="4" t="s">
        <v>2938</v>
      </c>
      <c r="F2344">
        <v>25</v>
      </c>
      <c r="H2344" t="s">
        <v>438</v>
      </c>
      <c r="I2344" s="1">
        <v>385.22</v>
      </c>
      <c r="J2344" s="5">
        <f t="shared" si="37"/>
        <v>8418388.3100000247</v>
      </c>
      <c r="K2344" s="6">
        <f>J2344/Table10[[#Totals],[Product Revenue]]</f>
        <v>0.97438915705573648</v>
      </c>
      <c r="L2344" t="str">
        <f>IF(Table10[[#This Row],[Cummuative %]]&lt;=0.8,"A",IF(Table10[[#This Row],[Cummuative %]]&lt;=0.95,"B","C"))</f>
        <v>C</v>
      </c>
    </row>
    <row r="2345" spans="1:12" x14ac:dyDescent="0.3">
      <c r="A2345" t="s">
        <v>3078</v>
      </c>
      <c r="B2345" s="2">
        <v>40519.520138888889</v>
      </c>
      <c r="C2345" s="3">
        <v>2.3138888888861402</v>
      </c>
      <c r="E2345" s="4" t="s">
        <v>3079</v>
      </c>
      <c r="F2345">
        <v>25</v>
      </c>
      <c r="H2345" t="s">
        <v>355</v>
      </c>
      <c r="I2345" s="1">
        <v>385.05000000000013</v>
      </c>
      <c r="J2345" s="5">
        <f t="shared" si="37"/>
        <v>8418773.3600000255</v>
      </c>
      <c r="K2345" s="6">
        <f>J2345/Table10[[#Totals],[Product Revenue]]</f>
        <v>0.97443372479615287</v>
      </c>
      <c r="L2345" t="str">
        <f>IF(Table10[[#This Row],[Cummuative %]]&lt;=0.8,"A",IF(Table10[[#This Row],[Cummuative %]]&lt;=0.95,"B","C"))</f>
        <v>C</v>
      </c>
    </row>
    <row r="2346" spans="1:12" x14ac:dyDescent="0.3">
      <c r="A2346" t="s">
        <v>3080</v>
      </c>
      <c r="B2346" s="2">
        <v>40335.472222222219</v>
      </c>
      <c r="C2346" s="3">
        <v>186.3618055555562</v>
      </c>
      <c r="E2346" s="4" t="s">
        <v>2690</v>
      </c>
      <c r="F2346">
        <v>25</v>
      </c>
      <c r="H2346" t="s">
        <v>3081</v>
      </c>
      <c r="I2346" s="1">
        <v>384.75</v>
      </c>
      <c r="J2346" s="5">
        <f t="shared" si="37"/>
        <v>8419158.1100000255</v>
      </c>
      <c r="K2346" s="6">
        <f>J2346/Table10[[#Totals],[Product Revenue]]</f>
        <v>0.97447825781296937</v>
      </c>
      <c r="L2346" t="str">
        <f>IF(Table10[[#This Row],[Cummuative %]]&lt;=0.8,"A",IF(Table10[[#This Row],[Cummuative %]]&lt;=0.95,"B","C"))</f>
        <v>C</v>
      </c>
    </row>
    <row r="2347" spans="1:12" x14ac:dyDescent="0.3">
      <c r="A2347" t="s">
        <v>2317</v>
      </c>
      <c r="B2347" s="2">
        <v>40391.473611111112</v>
      </c>
      <c r="C2347" s="3">
        <v>130.36041666666279</v>
      </c>
      <c r="E2347" s="4" t="s">
        <v>3082</v>
      </c>
      <c r="F2347">
        <v>25</v>
      </c>
      <c r="H2347" t="s">
        <v>3083</v>
      </c>
      <c r="I2347" s="1">
        <v>384.54</v>
      </c>
      <c r="J2347" s="5">
        <f t="shared" si="37"/>
        <v>8419542.6500000246</v>
      </c>
      <c r="K2347" s="6">
        <f>J2347/Table10[[#Totals],[Product Revenue]]</f>
        <v>0.97452276652326597</v>
      </c>
      <c r="L2347" t="str">
        <f>IF(Table10[[#This Row],[Cummuative %]]&lt;=0.8,"A",IF(Table10[[#This Row],[Cummuative %]]&lt;=0.95,"B","C"))</f>
        <v>C</v>
      </c>
    </row>
    <row r="2348" spans="1:12" x14ac:dyDescent="0.3">
      <c r="A2348" t="s">
        <v>2999</v>
      </c>
      <c r="B2348" s="2">
        <v>40518.459027777775</v>
      </c>
      <c r="C2348" s="3">
        <v>3.375</v>
      </c>
      <c r="E2348" s="4" t="s">
        <v>3084</v>
      </c>
      <c r="F2348">
        <v>25</v>
      </c>
      <c r="H2348" t="s">
        <v>2644</v>
      </c>
      <c r="I2348" s="1">
        <v>383.58999999999992</v>
      </c>
      <c r="J2348" s="5">
        <f t="shared" si="37"/>
        <v>8419926.2400000244</v>
      </c>
      <c r="K2348" s="6">
        <f>J2348/Table10[[#Totals],[Product Revenue]]</f>
        <v>0.97456716527549636</v>
      </c>
      <c r="L2348" t="str">
        <f>IF(Table10[[#This Row],[Cummuative %]]&lt;=0.8,"A",IF(Table10[[#This Row],[Cummuative %]]&lt;=0.95,"B","C"))</f>
        <v>C</v>
      </c>
    </row>
    <row r="2349" spans="1:12" x14ac:dyDescent="0.3">
      <c r="A2349" t="s">
        <v>3085</v>
      </c>
      <c r="B2349" s="2">
        <v>40337.493750000001</v>
      </c>
      <c r="C2349" s="3">
        <v>184.34027777777374</v>
      </c>
      <c r="E2349" s="4" t="s">
        <v>2856</v>
      </c>
      <c r="F2349">
        <v>25</v>
      </c>
      <c r="H2349" t="s">
        <v>1487</v>
      </c>
      <c r="I2349" s="1">
        <v>383.0999999999998</v>
      </c>
      <c r="J2349" s="5">
        <f t="shared" si="37"/>
        <v>8420309.3400000241</v>
      </c>
      <c r="K2349" s="6">
        <f>J2349/Table10[[#Totals],[Product Revenue]]</f>
        <v>0.97461150731251356</v>
      </c>
      <c r="L2349" t="str">
        <f>IF(Table10[[#This Row],[Cummuative %]]&lt;=0.8,"A",IF(Table10[[#This Row],[Cummuative %]]&lt;=0.95,"B","C"))</f>
        <v>C</v>
      </c>
    </row>
    <row r="2350" spans="1:12" x14ac:dyDescent="0.3">
      <c r="A2350" t="s">
        <v>3086</v>
      </c>
      <c r="B2350" s="2">
        <v>40155.582638888889</v>
      </c>
      <c r="C2350" s="3">
        <v>366.25138888888614</v>
      </c>
      <c r="E2350" s="4" t="s">
        <v>2129</v>
      </c>
      <c r="F2350">
        <v>25</v>
      </c>
      <c r="H2350" t="s">
        <v>523</v>
      </c>
      <c r="I2350" s="1">
        <v>382.5</v>
      </c>
      <c r="J2350" s="5">
        <f t="shared" si="37"/>
        <v>8420691.8400000241</v>
      </c>
      <c r="K2350" s="6">
        <f>J2350/Table10[[#Totals],[Product Revenue]]</f>
        <v>0.97465577990233121</v>
      </c>
      <c r="L2350" t="str">
        <f>IF(Table10[[#This Row],[Cummuative %]]&lt;=0.8,"A",IF(Table10[[#This Row],[Cummuative %]]&lt;=0.95,"B","C"))</f>
        <v>C</v>
      </c>
    </row>
    <row r="2351" spans="1:12" x14ac:dyDescent="0.3">
      <c r="A2351" t="s">
        <v>3087</v>
      </c>
      <c r="B2351" s="2">
        <v>40231.718055555553</v>
      </c>
      <c r="C2351" s="3">
        <v>290.1159722222219</v>
      </c>
      <c r="E2351" s="4" t="s">
        <v>3088</v>
      </c>
      <c r="F2351">
        <v>25</v>
      </c>
      <c r="H2351" t="s">
        <v>2506</v>
      </c>
      <c r="I2351" s="1">
        <v>382.43000000000006</v>
      </c>
      <c r="J2351" s="5">
        <f t="shared" si="37"/>
        <v>8421074.2700000238</v>
      </c>
      <c r="K2351" s="6">
        <f>J2351/Table10[[#Totals],[Product Revenue]]</f>
        <v>0.97470004438997537</v>
      </c>
      <c r="L2351" t="str">
        <f>IF(Table10[[#This Row],[Cummuative %]]&lt;=0.8,"A",IF(Table10[[#This Row],[Cummuative %]]&lt;=0.95,"B","C"))</f>
        <v>C</v>
      </c>
    </row>
    <row r="2352" spans="1:12" x14ac:dyDescent="0.3">
      <c r="A2352" t="s">
        <v>3089</v>
      </c>
      <c r="B2352" s="2">
        <v>40282.617361111108</v>
      </c>
      <c r="C2352" s="3">
        <v>239.21666666666715</v>
      </c>
      <c r="E2352" s="4" t="s">
        <v>3090</v>
      </c>
      <c r="F2352">
        <v>25</v>
      </c>
      <c r="H2352" t="s">
        <v>3084</v>
      </c>
      <c r="I2352" s="1">
        <v>381.59999999999985</v>
      </c>
      <c r="J2352" s="5">
        <f t="shared" si="37"/>
        <v>8421455.8700000234</v>
      </c>
      <c r="K2352" s="6">
        <f>J2352/Table10[[#Totals],[Product Revenue]]</f>
        <v>0.97474421280899337</v>
      </c>
      <c r="L2352" t="str">
        <f>IF(Table10[[#This Row],[Cummuative %]]&lt;=0.8,"A",IF(Table10[[#This Row],[Cummuative %]]&lt;=0.95,"B","C"))</f>
        <v>C</v>
      </c>
    </row>
    <row r="2353" spans="1:12" x14ac:dyDescent="0.3">
      <c r="A2353" t="s">
        <v>3091</v>
      </c>
      <c r="B2353" s="2">
        <v>40515.51666666667</v>
      </c>
      <c r="C2353" s="3">
        <v>6.3173611111051287</v>
      </c>
      <c r="E2353" s="4" t="s">
        <v>3092</v>
      </c>
      <c r="F2353">
        <v>25</v>
      </c>
      <c r="H2353" t="s">
        <v>2765</v>
      </c>
      <c r="I2353" s="1">
        <v>381.29999999999978</v>
      </c>
      <c r="J2353" s="5">
        <f t="shared" si="37"/>
        <v>8421837.1700000241</v>
      </c>
      <c r="K2353" s="6">
        <f>J2353/Table10[[#Totals],[Product Revenue]]</f>
        <v>0.9747883465044116</v>
      </c>
      <c r="L2353" t="str">
        <f>IF(Table10[[#This Row],[Cummuative %]]&lt;=0.8,"A",IF(Table10[[#This Row],[Cummuative %]]&lt;=0.95,"B","C"))</f>
        <v>C</v>
      </c>
    </row>
    <row r="2354" spans="1:12" x14ac:dyDescent="0.3">
      <c r="A2354" t="s">
        <v>3093</v>
      </c>
      <c r="B2354" s="2">
        <v>40515.51666666667</v>
      </c>
      <c r="C2354" s="3">
        <v>6.3173611111051287</v>
      </c>
      <c r="E2354" s="4" t="s">
        <v>3094</v>
      </c>
      <c r="F2354">
        <v>25</v>
      </c>
      <c r="H2354" t="s">
        <v>1422</v>
      </c>
      <c r="I2354" s="1">
        <v>380.98999999999995</v>
      </c>
      <c r="J2354" s="5">
        <f t="shared" si="37"/>
        <v>8422218.1600000244</v>
      </c>
      <c r="K2354" s="6">
        <f>J2354/Table10[[#Totals],[Product Revenue]]</f>
        <v>0.97483244431877669</v>
      </c>
      <c r="L2354" t="str">
        <f>IF(Table10[[#This Row],[Cummuative %]]&lt;=0.8,"A",IF(Table10[[#This Row],[Cummuative %]]&lt;=0.95,"B","C"))</f>
        <v>C</v>
      </c>
    </row>
    <row r="2355" spans="1:12" x14ac:dyDescent="0.3">
      <c r="A2355" t="s">
        <v>3095</v>
      </c>
      <c r="B2355" s="2">
        <v>40515.51666666667</v>
      </c>
      <c r="C2355" s="3">
        <v>6.3173611111051287</v>
      </c>
      <c r="E2355" s="4" t="s">
        <v>3096</v>
      </c>
      <c r="F2355">
        <v>25</v>
      </c>
      <c r="H2355" t="s">
        <v>3097</v>
      </c>
      <c r="I2355" s="1">
        <v>380.89</v>
      </c>
      <c r="J2355" s="5">
        <f t="shared" si="37"/>
        <v>8422599.050000025</v>
      </c>
      <c r="K2355" s="6">
        <f>J2355/Table10[[#Totals],[Product Revenue]]</f>
        <v>0.97487653055860846</v>
      </c>
      <c r="L2355" t="str">
        <f>IF(Table10[[#This Row],[Cummuative %]]&lt;=0.8,"A",IF(Table10[[#This Row],[Cummuative %]]&lt;=0.95,"B","C"))</f>
        <v>C</v>
      </c>
    </row>
    <row r="2356" spans="1:12" x14ac:dyDescent="0.3">
      <c r="A2356" t="s">
        <v>3098</v>
      </c>
      <c r="B2356" s="2">
        <v>40515.51666666667</v>
      </c>
      <c r="C2356" s="3">
        <v>6.3173611111051287</v>
      </c>
      <c r="E2356" s="4" t="s">
        <v>3099</v>
      </c>
      <c r="F2356">
        <v>25</v>
      </c>
      <c r="H2356" t="s">
        <v>2880</v>
      </c>
      <c r="I2356" s="1">
        <v>380.64999999999992</v>
      </c>
      <c r="J2356" s="5">
        <f t="shared" si="37"/>
        <v>8422979.7000000253</v>
      </c>
      <c r="K2356" s="6">
        <f>J2356/Table10[[#Totals],[Product Revenue]]</f>
        <v>0.97492058901956025</v>
      </c>
      <c r="L2356" t="str">
        <f>IF(Table10[[#This Row],[Cummuative %]]&lt;=0.8,"A",IF(Table10[[#This Row],[Cummuative %]]&lt;=0.95,"B","C"))</f>
        <v>C</v>
      </c>
    </row>
    <row r="2357" spans="1:12" x14ac:dyDescent="0.3">
      <c r="A2357" t="s">
        <v>3100</v>
      </c>
      <c r="B2357" s="2">
        <v>40360.60833333333</v>
      </c>
      <c r="C2357" s="3">
        <v>161.22569444444525</v>
      </c>
      <c r="E2357" s="4" t="s">
        <v>2993</v>
      </c>
      <c r="F2357">
        <v>25</v>
      </c>
      <c r="H2357" t="s">
        <v>3101</v>
      </c>
      <c r="I2357" s="1">
        <v>379.5</v>
      </c>
      <c r="J2357" s="5">
        <f t="shared" si="37"/>
        <v>8423359.2000000253</v>
      </c>
      <c r="K2357" s="6">
        <f>J2357/Table10[[#Totals],[Product Revenue]]</f>
        <v>0.97496451437337928</v>
      </c>
      <c r="L2357" t="str">
        <f>IF(Table10[[#This Row],[Cummuative %]]&lt;=0.8,"A",IF(Table10[[#This Row],[Cummuative %]]&lt;=0.95,"B","C"))</f>
        <v>C</v>
      </c>
    </row>
    <row r="2358" spans="1:12" x14ac:dyDescent="0.3">
      <c r="A2358" t="s">
        <v>3102</v>
      </c>
      <c r="B2358" s="2">
        <v>40360.539583333331</v>
      </c>
      <c r="C2358" s="3">
        <v>161.2944444444438</v>
      </c>
      <c r="E2358" s="4" t="s">
        <v>3103</v>
      </c>
      <c r="F2358">
        <v>25</v>
      </c>
      <c r="H2358" t="s">
        <v>2576</v>
      </c>
      <c r="I2358" s="1">
        <v>379.2600000000001</v>
      </c>
      <c r="J2358" s="5">
        <f t="shared" si="37"/>
        <v>8423738.4600000251</v>
      </c>
      <c r="K2358" s="6">
        <f>J2358/Table10[[#Totals],[Product Revenue]]</f>
        <v>0.97500841194831833</v>
      </c>
      <c r="L2358" t="str">
        <f>IF(Table10[[#This Row],[Cummuative %]]&lt;=0.8,"A",IF(Table10[[#This Row],[Cummuative %]]&lt;=0.95,"B","C"))</f>
        <v>C</v>
      </c>
    </row>
    <row r="2359" spans="1:12" x14ac:dyDescent="0.3">
      <c r="A2359" t="s">
        <v>3104</v>
      </c>
      <c r="B2359" s="2">
        <v>40360.539583333331</v>
      </c>
      <c r="C2359" s="3">
        <v>161.2944444444438</v>
      </c>
      <c r="E2359" s="4" t="s">
        <v>2800</v>
      </c>
      <c r="F2359">
        <v>25</v>
      </c>
      <c r="H2359" t="s">
        <v>2739</v>
      </c>
      <c r="I2359" s="1">
        <v>378.75</v>
      </c>
      <c r="J2359" s="5">
        <f t="shared" si="37"/>
        <v>8424117.2100000251</v>
      </c>
      <c r="K2359" s="6">
        <f>J2359/Table10[[#Totals],[Product Revenue]]</f>
        <v>0.97505225049313782</v>
      </c>
      <c r="L2359" t="str">
        <f>IF(Table10[[#This Row],[Cummuative %]]&lt;=0.8,"A",IF(Table10[[#This Row],[Cummuative %]]&lt;=0.95,"B","C"))</f>
        <v>C</v>
      </c>
    </row>
    <row r="2360" spans="1:12" x14ac:dyDescent="0.3">
      <c r="A2360" t="s">
        <v>3105</v>
      </c>
      <c r="B2360" s="2">
        <v>40352.606944444444</v>
      </c>
      <c r="C2360" s="3">
        <v>169.22708333333139</v>
      </c>
      <c r="E2360" s="4" t="s">
        <v>2828</v>
      </c>
      <c r="F2360">
        <v>25</v>
      </c>
      <c r="H2360" t="s">
        <v>2621</v>
      </c>
      <c r="I2360" s="1">
        <v>378</v>
      </c>
      <c r="J2360" s="5">
        <f t="shared" si="37"/>
        <v>8424495.2100000251</v>
      </c>
      <c r="K2360" s="6">
        <f>J2360/Table10[[#Totals],[Product Revenue]]</f>
        <v>0.97509600222895754</v>
      </c>
      <c r="L2360" t="str">
        <f>IF(Table10[[#This Row],[Cummuative %]]&lt;=0.8,"A",IF(Table10[[#This Row],[Cummuative %]]&lt;=0.95,"B","C"))</f>
        <v>C</v>
      </c>
    </row>
    <row r="2361" spans="1:12" x14ac:dyDescent="0.3">
      <c r="A2361" t="s">
        <v>3106</v>
      </c>
      <c r="B2361" s="2">
        <v>40170.331250000003</v>
      </c>
      <c r="C2361" s="3">
        <v>351.50277777777228</v>
      </c>
      <c r="E2361" s="4" t="s">
        <v>3107</v>
      </c>
      <c r="F2361">
        <v>25</v>
      </c>
      <c r="H2361" t="s">
        <v>1118</v>
      </c>
      <c r="I2361" s="1">
        <v>376.99999999999983</v>
      </c>
      <c r="J2361" s="5">
        <f t="shared" si="37"/>
        <v>8424872.2100000251</v>
      </c>
      <c r="K2361" s="6">
        <f>J2361/Table10[[#Totals],[Product Revenue]]</f>
        <v>0.97513963821944438</v>
      </c>
      <c r="L2361" t="str">
        <f>IF(Table10[[#This Row],[Cummuative %]]&lt;=0.8,"A",IF(Table10[[#This Row],[Cummuative %]]&lt;=0.95,"B","C"))</f>
        <v>C</v>
      </c>
    </row>
    <row r="2362" spans="1:12" x14ac:dyDescent="0.3">
      <c r="A2362" t="s">
        <v>2436</v>
      </c>
      <c r="B2362" s="2">
        <v>40456.542361111111</v>
      </c>
      <c r="C2362" s="3">
        <v>65.291666666664241</v>
      </c>
      <c r="E2362" s="4" t="s">
        <v>2568</v>
      </c>
      <c r="F2362">
        <v>25</v>
      </c>
      <c r="H2362" t="s">
        <v>2653</v>
      </c>
      <c r="I2362" s="1">
        <v>376.74000000000007</v>
      </c>
      <c r="J2362" s="5">
        <f t="shared" si="37"/>
        <v>8425248.9500000253</v>
      </c>
      <c r="K2362" s="6">
        <f>J2362/Table10[[#Totals],[Product Revenue]]</f>
        <v>0.97518324411614477</v>
      </c>
      <c r="L2362" t="str">
        <f>IF(Table10[[#This Row],[Cummuative %]]&lt;=0.8,"A",IF(Table10[[#This Row],[Cummuative %]]&lt;=0.95,"B","C"))</f>
        <v>C</v>
      </c>
    </row>
    <row r="2363" spans="1:12" x14ac:dyDescent="0.3">
      <c r="A2363" t="s">
        <v>2874</v>
      </c>
      <c r="B2363" s="2">
        <v>40316.544444444444</v>
      </c>
      <c r="C2363" s="3">
        <v>205.28958333333139</v>
      </c>
      <c r="E2363" s="4" t="s">
        <v>2172</v>
      </c>
      <c r="F2363">
        <v>25</v>
      </c>
      <c r="H2363" t="s">
        <v>3108</v>
      </c>
      <c r="I2363" s="1">
        <v>376.34999999999997</v>
      </c>
      <c r="J2363" s="5">
        <f t="shared" si="37"/>
        <v>8425625.300000025</v>
      </c>
      <c r="K2363" s="6">
        <f>J2363/Table10[[#Totals],[Product Revenue]]</f>
        <v>0.97522680487216518</v>
      </c>
      <c r="L2363" t="str">
        <f>IF(Table10[[#This Row],[Cummuative %]]&lt;=0.8,"A",IF(Table10[[#This Row],[Cummuative %]]&lt;=0.95,"B","C"))</f>
        <v>C</v>
      </c>
    </row>
    <row r="2364" spans="1:12" x14ac:dyDescent="0.3">
      <c r="A2364" t="s">
        <v>2620</v>
      </c>
      <c r="B2364" s="2">
        <v>40294.638888888891</v>
      </c>
      <c r="C2364" s="3">
        <v>227.19513888888469</v>
      </c>
      <c r="E2364" s="4" t="s">
        <v>2073</v>
      </c>
      <c r="F2364">
        <v>25</v>
      </c>
      <c r="H2364" t="s">
        <v>3109</v>
      </c>
      <c r="I2364" s="1">
        <v>375.69999999999993</v>
      </c>
      <c r="J2364" s="5">
        <f t="shared" si="37"/>
        <v>8426001.0000000242</v>
      </c>
      <c r="K2364" s="6">
        <f>J2364/Table10[[#Totals],[Product Revenue]]</f>
        <v>0.97527029039371926</v>
      </c>
      <c r="L2364" t="str">
        <f>IF(Table10[[#This Row],[Cummuative %]]&lt;=0.8,"A",IF(Table10[[#This Row],[Cummuative %]]&lt;=0.95,"B","C"))</f>
        <v>C</v>
      </c>
    </row>
    <row r="2365" spans="1:12" x14ac:dyDescent="0.3">
      <c r="A2365" t="s">
        <v>2800</v>
      </c>
      <c r="B2365" s="2">
        <v>40224.408333333333</v>
      </c>
      <c r="C2365" s="3">
        <v>297.42569444444234</v>
      </c>
      <c r="E2365" s="4" t="s">
        <v>2329</v>
      </c>
      <c r="F2365">
        <v>25</v>
      </c>
      <c r="H2365" t="s">
        <v>1290</v>
      </c>
      <c r="I2365" s="1">
        <v>375.64999999999992</v>
      </c>
      <c r="J2365" s="5">
        <f t="shared" si="37"/>
        <v>8426376.6500000246</v>
      </c>
      <c r="K2365" s="6">
        <f>J2365/Table10[[#Totals],[Product Revenue]]</f>
        <v>0.97531377012800691</v>
      </c>
      <c r="L2365" t="str">
        <f>IF(Table10[[#This Row],[Cummuative %]]&lt;=0.8,"A",IF(Table10[[#This Row],[Cummuative %]]&lt;=0.95,"B","C"))</f>
        <v>C</v>
      </c>
    </row>
    <row r="2366" spans="1:12" x14ac:dyDescent="0.3">
      <c r="A2366" t="s">
        <v>1153</v>
      </c>
      <c r="B2366" s="2">
        <v>40521.479166666664</v>
      </c>
      <c r="C2366" s="3">
        <v>0.35486111111094942</v>
      </c>
      <c r="E2366" s="4" t="s">
        <v>1834</v>
      </c>
      <c r="F2366">
        <v>25</v>
      </c>
      <c r="H2366" t="s">
        <v>2647</v>
      </c>
      <c r="I2366" s="1">
        <v>375.2</v>
      </c>
      <c r="J2366" s="5">
        <f t="shared" si="37"/>
        <v>8426751.8500000238</v>
      </c>
      <c r="K2366" s="6">
        <f>J2366/Table10[[#Totals],[Product Revenue]]</f>
        <v>0.97535719777689456</v>
      </c>
      <c r="L2366" t="str">
        <f>IF(Table10[[#This Row],[Cummuative %]]&lt;=0.8,"A",IF(Table10[[#This Row],[Cummuative %]]&lt;=0.95,"B","C"))</f>
        <v>C</v>
      </c>
    </row>
    <row r="2367" spans="1:12" x14ac:dyDescent="0.3">
      <c r="A2367" t="s">
        <v>1106</v>
      </c>
      <c r="B2367" s="2">
        <v>40521.673611111109</v>
      </c>
      <c r="C2367" s="3">
        <v>0.16041666666569654</v>
      </c>
      <c r="E2367" s="4" t="s">
        <v>1538</v>
      </c>
      <c r="F2367">
        <v>25</v>
      </c>
      <c r="H2367" t="s">
        <v>3110</v>
      </c>
      <c r="I2367" s="1">
        <v>375</v>
      </c>
      <c r="J2367" s="5">
        <f t="shared" si="37"/>
        <v>8427126.8500000238</v>
      </c>
      <c r="K2367" s="6">
        <f>J2367/Table10[[#Totals],[Product Revenue]]</f>
        <v>0.97540060227671566</v>
      </c>
      <c r="L2367" t="str">
        <f>IF(Table10[[#This Row],[Cummuative %]]&lt;=0.8,"A",IF(Table10[[#This Row],[Cummuative %]]&lt;=0.95,"B","C"))</f>
        <v>C</v>
      </c>
    </row>
    <row r="2368" spans="1:12" x14ac:dyDescent="0.3">
      <c r="A2368" t="s">
        <v>1697</v>
      </c>
      <c r="B2368" s="2">
        <v>40521.673611111109</v>
      </c>
      <c r="C2368" s="3">
        <v>0.16041666666569654</v>
      </c>
      <c r="E2368" s="4" t="s">
        <v>1400</v>
      </c>
      <c r="F2368">
        <v>25</v>
      </c>
      <c r="H2368" t="s">
        <v>2278</v>
      </c>
      <c r="I2368" s="1">
        <v>375</v>
      </c>
      <c r="J2368" s="5">
        <f t="shared" si="37"/>
        <v>8427501.8500000238</v>
      </c>
      <c r="K2368" s="6">
        <f>J2368/Table10[[#Totals],[Product Revenue]]</f>
        <v>0.97544400677653686</v>
      </c>
      <c r="L2368" t="str">
        <f>IF(Table10[[#This Row],[Cummuative %]]&lt;=0.8,"A",IF(Table10[[#This Row],[Cummuative %]]&lt;=0.95,"B","C"))</f>
        <v>C</v>
      </c>
    </row>
    <row r="2369" spans="1:12" x14ac:dyDescent="0.3">
      <c r="A2369" t="s">
        <v>1590</v>
      </c>
      <c r="B2369" s="2">
        <v>40389.701388888891</v>
      </c>
      <c r="C2369" s="3">
        <v>132.13263888888469</v>
      </c>
      <c r="E2369" s="4" t="s">
        <v>1780</v>
      </c>
      <c r="F2369">
        <v>25</v>
      </c>
      <c r="H2369" t="s">
        <v>526</v>
      </c>
      <c r="I2369" s="1">
        <v>375</v>
      </c>
      <c r="J2369" s="5">
        <f t="shared" si="37"/>
        <v>8427876.8500000238</v>
      </c>
      <c r="K2369" s="6">
        <f>J2369/Table10[[#Totals],[Product Revenue]]</f>
        <v>0.97548741127635796</v>
      </c>
      <c r="L2369" t="str">
        <f>IF(Table10[[#This Row],[Cummuative %]]&lt;=0.8,"A",IF(Table10[[#This Row],[Cummuative %]]&lt;=0.95,"B","C"))</f>
        <v>C</v>
      </c>
    </row>
    <row r="2370" spans="1:12" x14ac:dyDescent="0.3">
      <c r="A2370" t="s">
        <v>111</v>
      </c>
      <c r="B2370" s="2">
        <v>40391.42291666667</v>
      </c>
      <c r="C2370" s="3">
        <v>130.41111111110513</v>
      </c>
      <c r="E2370" s="4" t="s">
        <v>1802</v>
      </c>
      <c r="F2370">
        <v>25</v>
      </c>
      <c r="H2370" t="s">
        <v>2298</v>
      </c>
      <c r="I2370" s="1">
        <v>374.84999999999985</v>
      </c>
      <c r="J2370" s="5">
        <f t="shared" si="37"/>
        <v>8428251.7000000235</v>
      </c>
      <c r="K2370" s="6">
        <f>J2370/Table10[[#Totals],[Product Revenue]]</f>
        <v>0.97553079841437917</v>
      </c>
      <c r="L2370" t="str">
        <f>IF(Table10[[#This Row],[Cummuative %]]&lt;=0.8,"A",IF(Table10[[#This Row],[Cummuative %]]&lt;=0.95,"B","C"))</f>
        <v>C</v>
      </c>
    </row>
    <row r="2371" spans="1:12" x14ac:dyDescent="0.3">
      <c r="A2371" t="s">
        <v>3111</v>
      </c>
      <c r="B2371" s="2">
        <v>40414.722916666666</v>
      </c>
      <c r="C2371" s="3">
        <v>107.11111111110949</v>
      </c>
      <c r="E2371" s="4" t="s">
        <v>1392</v>
      </c>
      <c r="F2371">
        <v>25</v>
      </c>
      <c r="H2371" t="s">
        <v>970</v>
      </c>
      <c r="I2371" s="1">
        <v>374.73999999999995</v>
      </c>
      <c r="J2371" s="5">
        <f t="shared" si="37"/>
        <v>8428626.4400000237</v>
      </c>
      <c r="K2371" s="6">
        <f>J2371/Table10[[#Totals],[Product Revenue]]</f>
        <v>0.97557417282041381</v>
      </c>
      <c r="L2371" t="str">
        <f>IF(Table10[[#This Row],[Cummuative %]]&lt;=0.8,"A",IF(Table10[[#This Row],[Cummuative %]]&lt;=0.95,"B","C"))</f>
        <v>C</v>
      </c>
    </row>
    <row r="2372" spans="1:12" x14ac:dyDescent="0.3">
      <c r="A2372" t="s">
        <v>2596</v>
      </c>
      <c r="B2372" s="2">
        <v>40414.722916666666</v>
      </c>
      <c r="C2372" s="3">
        <v>107.11111111110949</v>
      </c>
      <c r="E2372" s="4" t="s">
        <v>438</v>
      </c>
      <c r="F2372">
        <v>25</v>
      </c>
      <c r="H2372" t="s">
        <v>1205</v>
      </c>
      <c r="I2372" s="1">
        <v>374.55000000000013</v>
      </c>
      <c r="J2372" s="5">
        <f t="shared" si="37"/>
        <v>8429000.9900000244</v>
      </c>
      <c r="K2372" s="6">
        <f>J2372/Table10[[#Totals],[Product Revenue]]</f>
        <v>0.97561752523483536</v>
      </c>
      <c r="L2372" t="str">
        <f>IF(Table10[[#This Row],[Cummuative %]]&lt;=0.8,"A",IF(Table10[[#This Row],[Cummuative %]]&lt;=0.95,"B","C"))</f>
        <v>C</v>
      </c>
    </row>
    <row r="2373" spans="1:12" x14ac:dyDescent="0.3">
      <c r="A2373" t="s">
        <v>3112</v>
      </c>
      <c r="B2373" s="2">
        <v>40518.459027777775</v>
      </c>
      <c r="C2373" s="3">
        <v>3.375</v>
      </c>
      <c r="E2373" s="4" t="s">
        <v>533</v>
      </c>
      <c r="F2373">
        <v>25</v>
      </c>
      <c r="H2373" t="s">
        <v>2806</v>
      </c>
      <c r="I2373" s="1">
        <v>374</v>
      </c>
      <c r="J2373" s="5">
        <f t="shared" si="37"/>
        <v>8429374.9900000244</v>
      </c>
      <c r="K2373" s="6">
        <f>J2373/Table10[[#Totals],[Product Revenue]]</f>
        <v>0.97566081398932358</v>
      </c>
      <c r="L2373" t="str">
        <f>IF(Table10[[#This Row],[Cummuative %]]&lt;=0.8,"A",IF(Table10[[#This Row],[Cummuative %]]&lt;=0.95,"B","C"))</f>
        <v>C</v>
      </c>
    </row>
    <row r="2374" spans="1:12" x14ac:dyDescent="0.3">
      <c r="A2374" t="s">
        <v>2390</v>
      </c>
      <c r="B2374" s="2">
        <v>40521.621527777781</v>
      </c>
      <c r="C2374" s="3">
        <v>0.21249999999417923</v>
      </c>
      <c r="E2374" s="4" t="s">
        <v>953</v>
      </c>
      <c r="F2374">
        <v>25</v>
      </c>
      <c r="H2374" t="s">
        <v>3113</v>
      </c>
      <c r="I2374" s="1">
        <v>373.8</v>
      </c>
      <c r="J2374" s="5">
        <f t="shared" si="37"/>
        <v>8429748.7900000252</v>
      </c>
      <c r="K2374" s="6">
        <f>J2374/Table10[[#Totals],[Product Revenue]]</f>
        <v>0.97570407959474548</v>
      </c>
      <c r="L2374" t="str">
        <f>IF(Table10[[#This Row],[Cummuative %]]&lt;=0.8,"A",IF(Table10[[#This Row],[Cummuative %]]&lt;=0.95,"B","C"))</f>
        <v>C</v>
      </c>
    </row>
    <row r="2375" spans="1:12" x14ac:dyDescent="0.3">
      <c r="A2375" t="s">
        <v>3114</v>
      </c>
      <c r="B2375" s="2">
        <v>40165.470833333333</v>
      </c>
      <c r="C2375" s="3">
        <v>356.36319444444234</v>
      </c>
      <c r="E2375" s="4" t="s">
        <v>3115</v>
      </c>
      <c r="F2375">
        <v>24</v>
      </c>
      <c r="H2375" t="s">
        <v>2714</v>
      </c>
      <c r="I2375" s="1">
        <v>373.64999999999981</v>
      </c>
      <c r="J2375" s="5">
        <f t="shared" si="37"/>
        <v>8430122.4400000256</v>
      </c>
      <c r="K2375" s="6">
        <f>J2375/Table10[[#Totals],[Product Revenue]]</f>
        <v>0.97574732783836726</v>
      </c>
      <c r="L2375" t="str">
        <f>IF(Table10[[#This Row],[Cummuative %]]&lt;=0.8,"A",IF(Table10[[#This Row],[Cummuative %]]&lt;=0.95,"B","C"))</f>
        <v>C</v>
      </c>
    </row>
    <row r="2376" spans="1:12" x14ac:dyDescent="0.3">
      <c r="A2376" t="s">
        <v>2357</v>
      </c>
      <c r="B2376" s="2">
        <v>40521.547222222223</v>
      </c>
      <c r="C2376" s="3">
        <v>0.28680555555183673</v>
      </c>
      <c r="E2376" s="4" t="s">
        <v>2930</v>
      </c>
      <c r="F2376">
        <v>24</v>
      </c>
      <c r="H2376" t="s">
        <v>2734</v>
      </c>
      <c r="I2376" s="1">
        <v>373.64999999999975</v>
      </c>
      <c r="J2376" s="5">
        <f t="shared" ref="J2376:J2439" si="38">J2375+I2376</f>
        <v>8430496.0900000259</v>
      </c>
      <c r="K2376" s="6">
        <f>J2376/Table10[[#Totals],[Product Revenue]]</f>
        <v>0.97579057608198916</v>
      </c>
      <c r="L2376" t="str">
        <f>IF(Table10[[#This Row],[Cummuative %]]&lt;=0.8,"A",IF(Table10[[#This Row],[Cummuative %]]&lt;=0.95,"B","C"))</f>
        <v>C</v>
      </c>
    </row>
    <row r="2377" spans="1:12" x14ac:dyDescent="0.3">
      <c r="A2377" t="s">
        <v>3116</v>
      </c>
      <c r="B2377" s="2">
        <v>40518.574305555558</v>
      </c>
      <c r="C2377" s="3">
        <v>3.2597222222175333</v>
      </c>
      <c r="E2377" s="4" t="s">
        <v>3117</v>
      </c>
      <c r="F2377">
        <v>24</v>
      </c>
      <c r="H2377" t="s">
        <v>1802</v>
      </c>
      <c r="I2377" s="1">
        <v>373.14999999999986</v>
      </c>
      <c r="J2377" s="5">
        <f t="shared" si="38"/>
        <v>8430869.2400000263</v>
      </c>
      <c r="K2377" s="6">
        <f>J2377/Table10[[#Totals],[Product Revenue]]</f>
        <v>0.97583376645294462</v>
      </c>
      <c r="L2377" t="str">
        <f>IF(Table10[[#This Row],[Cummuative %]]&lt;=0.8,"A",IF(Table10[[#This Row],[Cummuative %]]&lt;=0.95,"B","C"))</f>
        <v>C</v>
      </c>
    </row>
    <row r="2378" spans="1:12" x14ac:dyDescent="0.3">
      <c r="A2378" t="s">
        <v>1385</v>
      </c>
      <c r="B2378" s="2">
        <v>40520.51666666667</v>
      </c>
      <c r="C2378" s="3">
        <v>1.3173611111051287</v>
      </c>
      <c r="E2378" s="4" t="s">
        <v>2868</v>
      </c>
      <c r="F2378">
        <v>24</v>
      </c>
      <c r="H2378" t="s">
        <v>3118</v>
      </c>
      <c r="I2378" s="1">
        <v>372.89</v>
      </c>
      <c r="J2378" s="5">
        <f t="shared" si="38"/>
        <v>8431242.1300000269</v>
      </c>
      <c r="K2378" s="6">
        <f>J2378/Table10[[#Totals],[Product Revenue]]</f>
        <v>0.9758769267301135</v>
      </c>
      <c r="L2378" t="str">
        <f>IF(Table10[[#This Row],[Cummuative %]]&lt;=0.8,"A",IF(Table10[[#This Row],[Cummuative %]]&lt;=0.95,"B","C"))</f>
        <v>C</v>
      </c>
    </row>
    <row r="2379" spans="1:12" x14ac:dyDescent="0.3">
      <c r="A2379" t="s">
        <v>2535</v>
      </c>
      <c r="B2379" s="2">
        <v>40384.490277777775</v>
      </c>
      <c r="C2379" s="3">
        <v>137.34375</v>
      </c>
      <c r="E2379" s="4" t="s">
        <v>3119</v>
      </c>
      <c r="F2379">
        <v>24</v>
      </c>
      <c r="H2379" t="s">
        <v>2235</v>
      </c>
      <c r="I2379" s="1">
        <v>372.54000000000025</v>
      </c>
      <c r="J2379" s="5">
        <f t="shared" si="38"/>
        <v>8431614.670000026</v>
      </c>
      <c r="K2379" s="6">
        <f>J2379/Table10[[#Totals],[Product Revenue]]</f>
        <v>0.97592004649641573</v>
      </c>
      <c r="L2379" t="str">
        <f>IF(Table10[[#This Row],[Cummuative %]]&lt;=0.8,"A",IF(Table10[[#This Row],[Cummuative %]]&lt;=0.95,"B","C"))</f>
        <v>C</v>
      </c>
    </row>
    <row r="2380" spans="1:12" x14ac:dyDescent="0.3">
      <c r="A2380" t="s">
        <v>1852</v>
      </c>
      <c r="B2380" s="2">
        <v>40426.45416666667</v>
      </c>
      <c r="C2380" s="3">
        <v>95.379861111105129</v>
      </c>
      <c r="E2380" s="4" t="s">
        <v>3120</v>
      </c>
      <c r="F2380">
        <v>24</v>
      </c>
      <c r="H2380" t="s">
        <v>2680</v>
      </c>
      <c r="I2380" s="1">
        <v>372.3</v>
      </c>
      <c r="J2380" s="5">
        <f t="shared" si="38"/>
        <v>8431986.9700000267</v>
      </c>
      <c r="K2380" s="6">
        <f>J2380/Table10[[#Totals],[Product Revenue]]</f>
        <v>0.97596313848383831</v>
      </c>
      <c r="L2380" t="str">
        <f>IF(Table10[[#This Row],[Cummuative %]]&lt;=0.8,"A",IF(Table10[[#This Row],[Cummuative %]]&lt;=0.95,"B","C"))</f>
        <v>C</v>
      </c>
    </row>
    <row r="2381" spans="1:12" x14ac:dyDescent="0.3">
      <c r="A2381" t="s">
        <v>3003</v>
      </c>
      <c r="B2381" s="2">
        <v>40482.538888888892</v>
      </c>
      <c r="C2381" s="3">
        <v>39.29513888888323</v>
      </c>
      <c r="E2381" s="4" t="s">
        <v>2020</v>
      </c>
      <c r="F2381">
        <v>24</v>
      </c>
      <c r="H2381" t="s">
        <v>3121</v>
      </c>
      <c r="I2381" s="1">
        <v>372.29999999999995</v>
      </c>
      <c r="J2381" s="5">
        <f t="shared" si="38"/>
        <v>8432359.2700000275</v>
      </c>
      <c r="K2381" s="6">
        <f>J2381/Table10[[#Totals],[Product Revenue]]</f>
        <v>0.97600623047126078</v>
      </c>
      <c r="L2381" t="str">
        <f>IF(Table10[[#This Row],[Cummuative %]]&lt;=0.8,"A",IF(Table10[[#This Row],[Cummuative %]]&lt;=0.95,"B","C"))</f>
        <v>C</v>
      </c>
    </row>
    <row r="2382" spans="1:12" x14ac:dyDescent="0.3">
      <c r="A2382" t="s">
        <v>3122</v>
      </c>
      <c r="B2382" s="2">
        <v>40163.658333333333</v>
      </c>
      <c r="C2382" s="3">
        <v>358.17569444444234</v>
      </c>
      <c r="E2382" s="4" t="s">
        <v>2678</v>
      </c>
      <c r="F2382">
        <v>24</v>
      </c>
      <c r="H2382" t="s">
        <v>3123</v>
      </c>
      <c r="I2382" s="1">
        <v>371.90000000000009</v>
      </c>
      <c r="J2382" s="5">
        <f t="shared" si="38"/>
        <v>8432731.1700000279</v>
      </c>
      <c r="K2382" s="6">
        <f>J2382/Table10[[#Totals],[Product Revenue]]</f>
        <v>0.97604927616055015</v>
      </c>
      <c r="L2382" t="str">
        <f>IF(Table10[[#This Row],[Cummuative %]]&lt;=0.8,"A",IF(Table10[[#This Row],[Cummuative %]]&lt;=0.95,"B","C"))</f>
        <v>C</v>
      </c>
    </row>
    <row r="2383" spans="1:12" x14ac:dyDescent="0.3">
      <c r="A2383" t="s">
        <v>3124</v>
      </c>
      <c r="B2383" s="2">
        <v>40471.55972222222</v>
      </c>
      <c r="C2383" s="3">
        <v>50.274305555554747</v>
      </c>
      <c r="E2383" s="4" t="s">
        <v>3125</v>
      </c>
      <c r="F2383">
        <v>24</v>
      </c>
      <c r="H2383" t="s">
        <v>3070</v>
      </c>
      <c r="I2383" s="1">
        <v>371.69</v>
      </c>
      <c r="J2383" s="5">
        <f t="shared" si="38"/>
        <v>8433102.8600000273</v>
      </c>
      <c r="K2383" s="6">
        <f>J2383/Table10[[#Totals],[Product Revenue]]</f>
        <v>0.9760922975433195</v>
      </c>
      <c r="L2383" t="str">
        <f>IF(Table10[[#This Row],[Cummuative %]]&lt;=0.8,"A",IF(Table10[[#This Row],[Cummuative %]]&lt;=0.95,"B","C"))</f>
        <v>C</v>
      </c>
    </row>
    <row r="2384" spans="1:12" x14ac:dyDescent="0.3">
      <c r="A2384" t="s">
        <v>3126</v>
      </c>
      <c r="B2384" s="2">
        <v>40476.523611111108</v>
      </c>
      <c r="C2384" s="3">
        <v>45.310416666667152</v>
      </c>
      <c r="E2384" s="4" t="s">
        <v>2687</v>
      </c>
      <c r="F2384">
        <v>24</v>
      </c>
      <c r="H2384" t="s">
        <v>3022</v>
      </c>
      <c r="I2384" s="1">
        <v>371.3400000000002</v>
      </c>
      <c r="J2384" s="5">
        <f t="shared" si="38"/>
        <v>8433474.2000000272</v>
      </c>
      <c r="K2384" s="6">
        <f>J2384/Table10[[#Totals],[Product Revenue]]</f>
        <v>0.97613527841522241</v>
      </c>
      <c r="L2384" t="str">
        <f>IF(Table10[[#This Row],[Cummuative %]]&lt;=0.8,"A",IF(Table10[[#This Row],[Cummuative %]]&lt;=0.95,"B","C"))</f>
        <v>C</v>
      </c>
    </row>
    <row r="2385" spans="1:12" x14ac:dyDescent="0.3">
      <c r="A2385" t="s">
        <v>3127</v>
      </c>
      <c r="B2385" s="2">
        <v>40317.48541666667</v>
      </c>
      <c r="C2385" s="3">
        <v>204.34861111110513</v>
      </c>
      <c r="E2385" s="4" t="s">
        <v>3128</v>
      </c>
      <c r="F2385">
        <v>24</v>
      </c>
      <c r="H2385" t="s">
        <v>2213</v>
      </c>
      <c r="I2385" s="1">
        <v>370.75</v>
      </c>
      <c r="J2385" s="5">
        <f t="shared" si="38"/>
        <v>8433844.9500000272</v>
      </c>
      <c r="K2385" s="6">
        <f>J2385/Table10[[#Totals],[Product Revenue]]</f>
        <v>0.9761781909973789</v>
      </c>
      <c r="L2385" t="str">
        <f>IF(Table10[[#This Row],[Cummuative %]]&lt;=0.8,"A",IF(Table10[[#This Row],[Cummuative %]]&lt;=0.95,"B","C"))</f>
        <v>C</v>
      </c>
    </row>
    <row r="2386" spans="1:12" x14ac:dyDescent="0.3">
      <c r="A2386" t="s">
        <v>3129</v>
      </c>
      <c r="B2386" s="2">
        <v>40394.685416666667</v>
      </c>
      <c r="C2386" s="3">
        <v>127.14861111110804</v>
      </c>
      <c r="E2386" s="4" t="s">
        <v>2829</v>
      </c>
      <c r="F2386">
        <v>24</v>
      </c>
      <c r="H2386" t="s">
        <v>2983</v>
      </c>
      <c r="I2386" s="1">
        <v>369.95999999999992</v>
      </c>
      <c r="J2386" s="5">
        <f t="shared" si="38"/>
        <v>8434214.9100000281</v>
      </c>
      <c r="K2386" s="6">
        <f>J2386/Table10[[#Totals],[Product Revenue]]</f>
        <v>0.97622101214072265</v>
      </c>
      <c r="L2386" t="str">
        <f>IF(Table10[[#This Row],[Cummuative %]]&lt;=0.8,"A",IF(Table10[[#This Row],[Cummuative %]]&lt;=0.95,"B","C"))</f>
        <v>C</v>
      </c>
    </row>
    <row r="2387" spans="1:12" x14ac:dyDescent="0.3">
      <c r="A2387" t="s">
        <v>3130</v>
      </c>
      <c r="B2387" s="2">
        <v>40377.556944444441</v>
      </c>
      <c r="C2387" s="3">
        <v>144.2770833333343</v>
      </c>
      <c r="E2387" s="4" t="s">
        <v>3131</v>
      </c>
      <c r="F2387">
        <v>24</v>
      </c>
      <c r="H2387" t="s">
        <v>3071</v>
      </c>
      <c r="I2387" s="1">
        <v>369.33999999999986</v>
      </c>
      <c r="J2387" s="5">
        <f t="shared" si="38"/>
        <v>8434584.2500000279</v>
      </c>
      <c r="K2387" s="6">
        <f>J2387/Table10[[#Totals],[Product Revenue]]</f>
        <v>0.97626376152195982</v>
      </c>
      <c r="L2387" t="str">
        <f>IF(Table10[[#This Row],[Cummuative %]]&lt;=0.8,"A",IF(Table10[[#This Row],[Cummuative %]]&lt;=0.95,"B","C"))</f>
        <v>C</v>
      </c>
    </row>
    <row r="2388" spans="1:12" x14ac:dyDescent="0.3">
      <c r="A2388" t="s">
        <v>3132</v>
      </c>
      <c r="B2388" s="2">
        <v>40377.556944444441</v>
      </c>
      <c r="C2388" s="3">
        <v>144.2770833333343</v>
      </c>
      <c r="E2388" s="4" t="s">
        <v>3123</v>
      </c>
      <c r="F2388">
        <v>24</v>
      </c>
      <c r="H2388" t="s">
        <v>2587</v>
      </c>
      <c r="I2388" s="1">
        <v>366.3</v>
      </c>
      <c r="J2388" s="5">
        <f t="shared" si="38"/>
        <v>8434950.5500000287</v>
      </c>
      <c r="K2388" s="6">
        <f>J2388/Table10[[#Totals],[Product Revenue]]</f>
        <v>0.97630615903738516</v>
      </c>
      <c r="L2388" t="str">
        <f>IF(Table10[[#This Row],[Cummuative %]]&lt;=0.8,"A",IF(Table10[[#This Row],[Cummuative %]]&lt;=0.95,"B","C"))</f>
        <v>C</v>
      </c>
    </row>
    <row r="2389" spans="1:12" x14ac:dyDescent="0.3">
      <c r="A2389" t="s">
        <v>3133</v>
      </c>
      <c r="B2389" s="2">
        <v>40224.561805555553</v>
      </c>
      <c r="C2389" s="3">
        <v>297.2722222222219</v>
      </c>
      <c r="E2389" s="4" t="s">
        <v>2595</v>
      </c>
      <c r="F2389">
        <v>24</v>
      </c>
      <c r="H2389" t="s">
        <v>762</v>
      </c>
      <c r="I2389" s="1">
        <v>366.29999999999984</v>
      </c>
      <c r="J2389" s="5">
        <f t="shared" si="38"/>
        <v>8435316.8500000294</v>
      </c>
      <c r="K2389" s="6">
        <f>J2389/Table10[[#Totals],[Product Revenue]]</f>
        <v>0.97634855655281061</v>
      </c>
      <c r="L2389" t="str">
        <f>IF(Table10[[#This Row],[Cummuative %]]&lt;=0.8,"A",IF(Table10[[#This Row],[Cummuative %]]&lt;=0.95,"B","C"))</f>
        <v>C</v>
      </c>
    </row>
    <row r="2390" spans="1:12" x14ac:dyDescent="0.3">
      <c r="A2390" t="s">
        <v>3134</v>
      </c>
      <c r="B2390" s="2">
        <v>40500.685416666667</v>
      </c>
      <c r="C2390" s="3">
        <v>21.148611111108039</v>
      </c>
      <c r="E2390" s="4" t="s">
        <v>3135</v>
      </c>
      <c r="F2390">
        <v>24</v>
      </c>
      <c r="H2390" t="s">
        <v>3136</v>
      </c>
      <c r="I2390" s="1">
        <v>366.25</v>
      </c>
      <c r="J2390" s="5">
        <f t="shared" si="38"/>
        <v>8435683.1000000294</v>
      </c>
      <c r="K2390" s="6">
        <f>J2390/Table10[[#Totals],[Product Revenue]]</f>
        <v>0.97639094828096928</v>
      </c>
      <c r="L2390" t="str">
        <f>IF(Table10[[#This Row],[Cummuative %]]&lt;=0.8,"A",IF(Table10[[#This Row],[Cummuative %]]&lt;=0.95,"B","C"))</f>
        <v>C</v>
      </c>
    </row>
    <row r="2391" spans="1:12" x14ac:dyDescent="0.3">
      <c r="A2391" t="s">
        <v>2133</v>
      </c>
      <c r="B2391" s="2">
        <v>40461.563194444447</v>
      </c>
      <c r="C2391" s="3">
        <v>60.270833333328483</v>
      </c>
      <c r="E2391" s="4" t="s">
        <v>3137</v>
      </c>
      <c r="F2391">
        <v>24</v>
      </c>
      <c r="H2391" t="s">
        <v>2772</v>
      </c>
      <c r="I2391" s="1">
        <v>366.25</v>
      </c>
      <c r="J2391" s="5">
        <f t="shared" si="38"/>
        <v>8436049.3500000294</v>
      </c>
      <c r="K2391" s="6">
        <f>J2391/Table10[[#Totals],[Product Revenue]]</f>
        <v>0.97643334000912796</v>
      </c>
      <c r="L2391" t="str">
        <f>IF(Table10[[#This Row],[Cummuative %]]&lt;=0.8,"A",IF(Table10[[#This Row],[Cummuative %]]&lt;=0.95,"B","C"))</f>
        <v>C</v>
      </c>
    </row>
    <row r="2392" spans="1:12" x14ac:dyDescent="0.3">
      <c r="A2392" t="s">
        <v>3138</v>
      </c>
      <c r="B2392" s="2">
        <v>40521.543749999997</v>
      </c>
      <c r="C2392" s="3">
        <v>0.29027777777810115</v>
      </c>
      <c r="E2392" s="4" t="s">
        <v>2830</v>
      </c>
      <c r="F2392">
        <v>24</v>
      </c>
      <c r="H2392" t="s">
        <v>2976</v>
      </c>
      <c r="I2392" s="1">
        <v>365.76</v>
      </c>
      <c r="J2392" s="5">
        <f t="shared" si="38"/>
        <v>8436415.1100000292</v>
      </c>
      <c r="K2392" s="6">
        <f>J2392/Table10[[#Totals],[Product Revenue]]</f>
        <v>0.97647567502207344</v>
      </c>
      <c r="L2392" t="str">
        <f>IF(Table10[[#This Row],[Cummuative %]]&lt;=0.8,"A",IF(Table10[[#This Row],[Cummuative %]]&lt;=0.95,"B","C"))</f>
        <v>C</v>
      </c>
    </row>
    <row r="2393" spans="1:12" x14ac:dyDescent="0.3">
      <c r="A2393" t="s">
        <v>3139</v>
      </c>
      <c r="B2393" s="2">
        <v>40521.543749999997</v>
      </c>
      <c r="C2393" s="3">
        <v>0.29027777777810115</v>
      </c>
      <c r="E2393" s="4" t="s">
        <v>2620</v>
      </c>
      <c r="F2393">
        <v>24</v>
      </c>
      <c r="H2393" t="s">
        <v>2155</v>
      </c>
      <c r="I2393" s="1">
        <v>365.58000000000015</v>
      </c>
      <c r="J2393" s="5">
        <f t="shared" si="38"/>
        <v>8436780.6900000293</v>
      </c>
      <c r="K2393" s="6">
        <f>J2393/Table10[[#Totals],[Product Revenue]]</f>
        <v>0.97651798920085919</v>
      </c>
      <c r="L2393" t="str">
        <f>IF(Table10[[#This Row],[Cummuative %]]&lt;=0.8,"A",IF(Table10[[#This Row],[Cummuative %]]&lt;=0.95,"B","C"))</f>
        <v>C</v>
      </c>
    </row>
    <row r="2394" spans="1:12" x14ac:dyDescent="0.3">
      <c r="A2394" t="s">
        <v>3140</v>
      </c>
      <c r="B2394" s="2">
        <v>40398.618750000001</v>
      </c>
      <c r="C2394" s="3">
        <v>123.21527777777374</v>
      </c>
      <c r="E2394" s="4" t="s">
        <v>3012</v>
      </c>
      <c r="F2394">
        <v>24</v>
      </c>
      <c r="H2394" t="s">
        <v>2961</v>
      </c>
      <c r="I2394" s="1">
        <v>365.5</v>
      </c>
      <c r="J2394" s="5">
        <f t="shared" si="38"/>
        <v>8437146.1900000293</v>
      </c>
      <c r="K2394" s="6">
        <f>J2394/Table10[[#Totals],[Product Revenue]]</f>
        <v>0.97656029412001821</v>
      </c>
      <c r="L2394" t="str">
        <f>IF(Table10[[#This Row],[Cummuative %]]&lt;=0.8,"A",IF(Table10[[#This Row],[Cummuative %]]&lt;=0.95,"B","C"))</f>
        <v>C</v>
      </c>
    </row>
    <row r="2395" spans="1:12" x14ac:dyDescent="0.3">
      <c r="A2395" t="s">
        <v>3141</v>
      </c>
      <c r="B2395" s="2">
        <v>40394.570833333331</v>
      </c>
      <c r="C2395" s="3">
        <v>127.2631944444438</v>
      </c>
      <c r="E2395" s="4" t="s">
        <v>2215</v>
      </c>
      <c r="F2395">
        <v>24</v>
      </c>
      <c r="H2395" t="s">
        <v>2450</v>
      </c>
      <c r="I2395" s="1">
        <v>365.34</v>
      </c>
      <c r="J2395" s="5">
        <f t="shared" si="38"/>
        <v>8437511.5300000291</v>
      </c>
      <c r="K2395" s="6">
        <f>J2395/Table10[[#Totals],[Product Revenue]]</f>
        <v>0.97660258051992388</v>
      </c>
      <c r="L2395" t="str">
        <f>IF(Table10[[#This Row],[Cummuative %]]&lt;=0.8,"A",IF(Table10[[#This Row],[Cummuative %]]&lt;=0.95,"B","C"))</f>
        <v>C</v>
      </c>
    </row>
    <row r="2396" spans="1:12" x14ac:dyDescent="0.3">
      <c r="A2396" t="s">
        <v>3142</v>
      </c>
      <c r="B2396" s="2">
        <v>40262.545138888891</v>
      </c>
      <c r="C2396" s="3">
        <v>259.28888888888469</v>
      </c>
      <c r="E2396" s="4" t="s">
        <v>1359</v>
      </c>
      <c r="F2396">
        <v>24</v>
      </c>
      <c r="H2396" t="s">
        <v>3131</v>
      </c>
      <c r="I2396" s="1">
        <v>364.54999999999995</v>
      </c>
      <c r="J2396" s="5">
        <f t="shared" si="38"/>
        <v>8437876.0800000299</v>
      </c>
      <c r="K2396" s="6">
        <f>J2396/Table10[[#Totals],[Product Revenue]]</f>
        <v>0.9766447754810168</v>
      </c>
      <c r="L2396" t="str">
        <f>IF(Table10[[#This Row],[Cummuative %]]&lt;=0.8,"A",IF(Table10[[#This Row],[Cummuative %]]&lt;=0.95,"B","C"))</f>
        <v>C</v>
      </c>
    </row>
    <row r="2397" spans="1:12" x14ac:dyDescent="0.3">
      <c r="A2397" t="s">
        <v>3143</v>
      </c>
      <c r="B2397" s="2">
        <v>40498.327777777777</v>
      </c>
      <c r="C2397" s="3">
        <v>23.506249999998545</v>
      </c>
      <c r="E2397" s="4" t="s">
        <v>943</v>
      </c>
      <c r="F2397">
        <v>24</v>
      </c>
      <c r="H2397" t="s">
        <v>1144</v>
      </c>
      <c r="I2397" s="1">
        <v>364.50000000000006</v>
      </c>
      <c r="J2397" s="5">
        <f t="shared" si="38"/>
        <v>8438240.5800000299</v>
      </c>
      <c r="K2397" s="6">
        <f>J2397/Table10[[#Totals],[Product Revenue]]</f>
        <v>0.97668696465484306</v>
      </c>
      <c r="L2397" t="str">
        <f>IF(Table10[[#This Row],[Cummuative %]]&lt;=0.8,"A",IF(Table10[[#This Row],[Cummuative %]]&lt;=0.95,"B","C"))</f>
        <v>C</v>
      </c>
    </row>
    <row r="2398" spans="1:12" x14ac:dyDescent="0.3">
      <c r="A2398" t="s">
        <v>3144</v>
      </c>
      <c r="B2398" s="2">
        <v>40335.510416666664</v>
      </c>
      <c r="C2398" s="3">
        <v>186.32361111111095</v>
      </c>
      <c r="E2398" s="4" t="s">
        <v>515</v>
      </c>
      <c r="F2398">
        <v>24</v>
      </c>
      <c r="H2398" t="s">
        <v>754</v>
      </c>
      <c r="I2398" s="1">
        <v>364.14999999999992</v>
      </c>
      <c r="J2398" s="5">
        <f t="shared" si="38"/>
        <v>8438604.7300000302</v>
      </c>
      <c r="K2398" s="6">
        <f>J2398/Table10[[#Totals],[Product Revenue]]</f>
        <v>0.97672911331780277</v>
      </c>
      <c r="L2398" t="str">
        <f>IF(Table10[[#This Row],[Cummuative %]]&lt;=0.8,"A",IF(Table10[[#This Row],[Cummuative %]]&lt;=0.95,"B","C"))</f>
        <v>C</v>
      </c>
    </row>
    <row r="2399" spans="1:12" x14ac:dyDescent="0.3">
      <c r="A2399" t="s">
        <v>2766</v>
      </c>
      <c r="B2399" s="2">
        <v>40373.604166666664</v>
      </c>
      <c r="C2399" s="3">
        <v>148.22986111111095</v>
      </c>
      <c r="E2399" s="4" t="s">
        <v>261</v>
      </c>
      <c r="F2399">
        <v>24</v>
      </c>
      <c r="H2399" t="s">
        <v>187</v>
      </c>
      <c r="I2399" s="1">
        <v>363.75</v>
      </c>
      <c r="J2399" s="5">
        <f t="shared" si="38"/>
        <v>8438968.4800000302</v>
      </c>
      <c r="K2399" s="6">
        <f>J2399/Table10[[#Totals],[Product Revenue]]</f>
        <v>0.97677121568262926</v>
      </c>
      <c r="L2399" t="str">
        <f>IF(Table10[[#This Row],[Cummuative %]]&lt;=0.8,"A",IF(Table10[[#This Row],[Cummuative %]]&lt;=0.95,"B","C"))</f>
        <v>C</v>
      </c>
    </row>
    <row r="2400" spans="1:12" x14ac:dyDescent="0.3">
      <c r="A2400" t="s">
        <v>3145</v>
      </c>
      <c r="B2400" s="2">
        <v>40431.42291666667</v>
      </c>
      <c r="C2400" s="3">
        <v>90.411111111105129</v>
      </c>
      <c r="E2400" s="4" t="s">
        <v>394</v>
      </c>
      <c r="F2400">
        <v>24</v>
      </c>
      <c r="H2400" t="s">
        <v>703</v>
      </c>
      <c r="I2400" s="1">
        <v>363.75</v>
      </c>
      <c r="J2400" s="5">
        <f t="shared" si="38"/>
        <v>8439332.2300000302</v>
      </c>
      <c r="K2400" s="6">
        <f>J2400/Table10[[#Totals],[Product Revenue]]</f>
        <v>0.97681331804745575</v>
      </c>
      <c r="L2400" t="str">
        <f>IF(Table10[[#This Row],[Cummuative %]]&lt;=0.8,"A",IF(Table10[[#This Row],[Cummuative %]]&lt;=0.95,"B","C"))</f>
        <v>C</v>
      </c>
    </row>
    <row r="2401" spans="1:12" x14ac:dyDescent="0.3">
      <c r="A2401" t="s">
        <v>3146</v>
      </c>
      <c r="B2401" s="2">
        <v>40374.563888888886</v>
      </c>
      <c r="C2401" s="3">
        <v>147.27013888888905</v>
      </c>
      <c r="E2401" s="4" t="s">
        <v>692</v>
      </c>
      <c r="F2401">
        <v>24</v>
      </c>
      <c r="H2401" t="s">
        <v>2067</v>
      </c>
      <c r="I2401" s="1">
        <v>363.35000000000019</v>
      </c>
      <c r="J2401" s="5">
        <f t="shared" si="38"/>
        <v>8439695.5800000299</v>
      </c>
      <c r="K2401" s="6">
        <f>J2401/Table10[[#Totals],[Product Revenue]]</f>
        <v>0.97685537411414913</v>
      </c>
      <c r="L2401" t="str">
        <f>IF(Table10[[#This Row],[Cummuative %]]&lt;=0.8,"A",IF(Table10[[#This Row],[Cummuative %]]&lt;=0.95,"B","C"))</f>
        <v>C</v>
      </c>
    </row>
    <row r="2402" spans="1:12" x14ac:dyDescent="0.3">
      <c r="A2402" t="s">
        <v>3147</v>
      </c>
      <c r="B2402" s="2">
        <v>40430.472222222219</v>
      </c>
      <c r="C2402" s="3">
        <v>91.361805555556202</v>
      </c>
      <c r="E2402" s="4" t="s">
        <v>972</v>
      </c>
      <c r="F2402">
        <v>24</v>
      </c>
      <c r="H2402" t="s">
        <v>3148</v>
      </c>
      <c r="I2402" s="1">
        <v>361.9</v>
      </c>
      <c r="J2402" s="5">
        <f t="shared" si="38"/>
        <v>8440057.4800000302</v>
      </c>
      <c r="K2402" s="6">
        <f>J2402/Table10[[#Totals],[Product Revenue]]</f>
        <v>0.97689726235010987</v>
      </c>
      <c r="L2402" t="str">
        <f>IF(Table10[[#This Row],[Cummuative %]]&lt;=0.8,"A",IF(Table10[[#This Row],[Cummuative %]]&lt;=0.95,"B","C"))</f>
        <v>C</v>
      </c>
    </row>
    <row r="2403" spans="1:12" x14ac:dyDescent="0.3">
      <c r="A2403" t="s">
        <v>1126</v>
      </c>
      <c r="B2403" s="2">
        <v>40519.662499999999</v>
      </c>
      <c r="C2403" s="3">
        <v>2.171527777776646</v>
      </c>
      <c r="E2403" s="4" t="s">
        <v>3149</v>
      </c>
      <c r="F2403">
        <v>23</v>
      </c>
      <c r="H2403" t="s">
        <v>2885</v>
      </c>
      <c r="I2403" s="1">
        <v>361.34999999999991</v>
      </c>
      <c r="J2403" s="5">
        <f t="shared" si="38"/>
        <v>8440418.8300000299</v>
      </c>
      <c r="K2403" s="6">
        <f>J2403/Table10[[#Totals],[Product Revenue]]</f>
        <v>0.97693908692613751</v>
      </c>
      <c r="L2403" t="str">
        <f>IF(Table10[[#This Row],[Cummuative %]]&lt;=0.8,"A",IF(Table10[[#This Row],[Cummuative %]]&lt;=0.95,"B","C"))</f>
        <v>C</v>
      </c>
    </row>
    <row r="2404" spans="1:12" x14ac:dyDescent="0.3">
      <c r="A2404" t="s">
        <v>2498</v>
      </c>
      <c r="B2404" s="2">
        <v>40518.56527777778</v>
      </c>
      <c r="C2404" s="3">
        <v>3.2687499999956344</v>
      </c>
      <c r="E2404" s="4" t="s">
        <v>3150</v>
      </c>
      <c r="F2404">
        <v>23</v>
      </c>
      <c r="H2404" t="s">
        <v>3151</v>
      </c>
      <c r="I2404" s="1">
        <v>361.34999999999991</v>
      </c>
      <c r="J2404" s="5">
        <f t="shared" si="38"/>
        <v>8440780.1800000295</v>
      </c>
      <c r="K2404" s="6">
        <f>J2404/Table10[[#Totals],[Product Revenue]]</f>
        <v>0.97698091150216515</v>
      </c>
      <c r="L2404" t="str">
        <f>IF(Table10[[#This Row],[Cummuative %]]&lt;=0.8,"A",IF(Table10[[#This Row],[Cummuative %]]&lt;=0.95,"B","C"))</f>
        <v>C</v>
      </c>
    </row>
    <row r="2405" spans="1:12" x14ac:dyDescent="0.3">
      <c r="A2405" t="s">
        <v>3103</v>
      </c>
      <c r="B2405" s="2">
        <v>40520.443749999999</v>
      </c>
      <c r="C2405" s="3">
        <v>1.390277777776646</v>
      </c>
      <c r="E2405" s="4" t="s">
        <v>3008</v>
      </c>
      <c r="F2405">
        <v>23</v>
      </c>
      <c r="H2405" t="s">
        <v>1101</v>
      </c>
      <c r="I2405" s="1">
        <v>360.33000000000004</v>
      </c>
      <c r="J2405" s="5">
        <f t="shared" si="38"/>
        <v>8441140.5100000296</v>
      </c>
      <c r="K2405" s="6">
        <f>J2405/Table10[[#Totals],[Product Revenue]]</f>
        <v>0.97702261801795331</v>
      </c>
      <c r="L2405" t="str">
        <f>IF(Table10[[#This Row],[Cummuative %]]&lt;=0.8,"A",IF(Table10[[#This Row],[Cummuative %]]&lt;=0.95,"B","C"))</f>
        <v>C</v>
      </c>
    </row>
    <row r="2406" spans="1:12" x14ac:dyDescent="0.3">
      <c r="A2406" t="s">
        <v>1267</v>
      </c>
      <c r="B2406" s="2">
        <v>40519.578472222223</v>
      </c>
      <c r="C2406" s="3">
        <v>2.2555555555518367</v>
      </c>
      <c r="E2406" s="4" t="s">
        <v>3152</v>
      </c>
      <c r="F2406">
        <v>23</v>
      </c>
      <c r="H2406" t="s">
        <v>419</v>
      </c>
      <c r="I2406" s="1">
        <v>360.10000000000036</v>
      </c>
      <c r="J2406" s="5">
        <f t="shared" si="38"/>
        <v>8441500.6100000292</v>
      </c>
      <c r="K2406" s="6">
        <f>J2406/Table10[[#Totals],[Product Revenue]]</f>
        <v>0.97706429791231497</v>
      </c>
      <c r="L2406" t="str">
        <f>IF(Table10[[#This Row],[Cummuative %]]&lt;=0.8,"A",IF(Table10[[#This Row],[Cummuative %]]&lt;=0.95,"B","C"))</f>
        <v>C</v>
      </c>
    </row>
    <row r="2407" spans="1:12" x14ac:dyDescent="0.3">
      <c r="A2407" t="s">
        <v>3107</v>
      </c>
      <c r="B2407" s="2">
        <v>40487.506249999999</v>
      </c>
      <c r="C2407" s="3">
        <v>34.327777777776646</v>
      </c>
      <c r="E2407" s="4" t="s">
        <v>2451</v>
      </c>
      <c r="F2407">
        <v>23</v>
      </c>
      <c r="H2407" t="s">
        <v>426</v>
      </c>
      <c r="I2407" s="1">
        <v>360.10000000000008</v>
      </c>
      <c r="J2407" s="5">
        <f t="shared" si="38"/>
        <v>8441860.7100000288</v>
      </c>
      <c r="K2407" s="6">
        <f>J2407/Table10[[#Totals],[Product Revenue]]</f>
        <v>0.97710597780667652</v>
      </c>
      <c r="L2407" t="str">
        <f>IF(Table10[[#This Row],[Cummuative %]]&lt;=0.8,"A",IF(Table10[[#This Row],[Cummuative %]]&lt;=0.95,"B","C"))</f>
        <v>C</v>
      </c>
    </row>
    <row r="2408" spans="1:12" x14ac:dyDescent="0.3">
      <c r="A2408" t="s">
        <v>3153</v>
      </c>
      <c r="B2408" s="2">
        <v>40402.551388888889</v>
      </c>
      <c r="C2408" s="3">
        <v>119.28263888888614</v>
      </c>
      <c r="E2408" s="4" t="s">
        <v>3154</v>
      </c>
      <c r="F2408">
        <v>23</v>
      </c>
      <c r="H2408" t="s">
        <v>3155</v>
      </c>
      <c r="I2408" s="1">
        <v>359.55000000000007</v>
      </c>
      <c r="J2408" s="5">
        <f t="shared" si="38"/>
        <v>8442220.2600000296</v>
      </c>
      <c r="K2408" s="6">
        <f>J2408/Table10[[#Totals],[Product Revenue]]</f>
        <v>0.97714759404110507</v>
      </c>
      <c r="L2408" t="str">
        <f>IF(Table10[[#This Row],[Cummuative %]]&lt;=0.8,"A",IF(Table10[[#This Row],[Cummuative %]]&lt;=0.95,"B","C"))</f>
        <v>C</v>
      </c>
    </row>
    <row r="2409" spans="1:12" x14ac:dyDescent="0.3">
      <c r="A2409" t="s">
        <v>3156</v>
      </c>
      <c r="B2409" s="2">
        <v>40518.60833333333</v>
      </c>
      <c r="C2409" s="3">
        <v>3.2256944444452529</v>
      </c>
      <c r="E2409" s="4" t="s">
        <v>2827</v>
      </c>
      <c r="F2409">
        <v>23</v>
      </c>
      <c r="H2409" t="s">
        <v>2329</v>
      </c>
      <c r="I2409" s="1">
        <v>359.50999999999993</v>
      </c>
      <c r="J2409" s="5">
        <f t="shared" si="38"/>
        <v>8442579.7700000294</v>
      </c>
      <c r="K2409" s="6">
        <f>J2409/Table10[[#Totals],[Product Revenue]]</f>
        <v>0.97718920564572032</v>
      </c>
      <c r="L2409" t="str">
        <f>IF(Table10[[#This Row],[Cummuative %]]&lt;=0.8,"A",IF(Table10[[#This Row],[Cummuative %]]&lt;=0.95,"B","C"))</f>
        <v>C</v>
      </c>
    </row>
    <row r="2410" spans="1:12" x14ac:dyDescent="0.3">
      <c r="A2410" t="s">
        <v>3157</v>
      </c>
      <c r="B2410" s="2">
        <v>40505.758333333331</v>
      </c>
      <c r="C2410" s="3">
        <v>16.075694444443798</v>
      </c>
      <c r="E2410" s="4" t="s">
        <v>2776</v>
      </c>
      <c r="F2410">
        <v>23</v>
      </c>
      <c r="H2410" t="s">
        <v>2422</v>
      </c>
      <c r="I2410" s="1">
        <v>359.25000000000023</v>
      </c>
      <c r="J2410" s="5">
        <f t="shared" si="38"/>
        <v>8442939.0200000294</v>
      </c>
      <c r="K2410" s="6">
        <f>J2410/Table10[[#Totals],[Product Revenue]]</f>
        <v>0.97723078715654899</v>
      </c>
      <c r="L2410" t="str">
        <f>IF(Table10[[#This Row],[Cummuative %]]&lt;=0.8,"A",IF(Table10[[#This Row],[Cummuative %]]&lt;=0.95,"B","C"))</f>
        <v>C</v>
      </c>
    </row>
    <row r="2411" spans="1:12" x14ac:dyDescent="0.3">
      <c r="A2411" t="s">
        <v>3011</v>
      </c>
      <c r="B2411" s="2">
        <v>40510.622916666667</v>
      </c>
      <c r="C2411" s="3">
        <v>11.211111111108039</v>
      </c>
      <c r="E2411" s="4" t="s">
        <v>3158</v>
      </c>
      <c r="F2411">
        <v>23</v>
      </c>
      <c r="H2411" t="s">
        <v>2330</v>
      </c>
      <c r="I2411" s="1">
        <v>358.83999999999986</v>
      </c>
      <c r="J2411" s="5">
        <f t="shared" si="38"/>
        <v>8443297.8600000292</v>
      </c>
      <c r="K2411" s="6">
        <f>J2411/Table10[[#Totals],[Product Revenue]]</f>
        <v>0.9772723212117912</v>
      </c>
      <c r="L2411" t="str">
        <f>IF(Table10[[#This Row],[Cummuative %]]&lt;=0.8,"A",IF(Table10[[#This Row],[Cummuative %]]&lt;=0.95,"B","C"))</f>
        <v>C</v>
      </c>
    </row>
    <row r="2412" spans="1:12" x14ac:dyDescent="0.3">
      <c r="A2412" t="s">
        <v>3159</v>
      </c>
      <c r="B2412" s="2">
        <v>40256.57708333333</v>
      </c>
      <c r="C2412" s="3">
        <v>265.25694444444525</v>
      </c>
      <c r="E2412" s="4" t="s">
        <v>3076</v>
      </c>
      <c r="F2412">
        <v>23</v>
      </c>
      <c r="H2412" t="s">
        <v>1247</v>
      </c>
      <c r="I2412" s="1">
        <v>358.75</v>
      </c>
      <c r="J2412" s="5">
        <f t="shared" si="38"/>
        <v>8443656.6100000292</v>
      </c>
      <c r="K2412" s="6">
        <f>J2412/Table10[[#Totals],[Product Revenue]]</f>
        <v>0.97731384484995343</v>
      </c>
      <c r="L2412" t="str">
        <f>IF(Table10[[#This Row],[Cummuative %]]&lt;=0.8,"A",IF(Table10[[#This Row],[Cummuative %]]&lt;=0.95,"B","C"))</f>
        <v>C</v>
      </c>
    </row>
    <row r="2413" spans="1:12" x14ac:dyDescent="0.3">
      <c r="A2413" t="s">
        <v>3160</v>
      </c>
      <c r="B2413" s="2">
        <v>40491.586111111108</v>
      </c>
      <c r="C2413" s="3">
        <v>30.247916666667152</v>
      </c>
      <c r="E2413" s="4" t="s">
        <v>3161</v>
      </c>
      <c r="F2413">
        <v>23</v>
      </c>
      <c r="H2413" t="s">
        <v>976</v>
      </c>
      <c r="I2413" s="1">
        <v>358.28000000000014</v>
      </c>
      <c r="J2413" s="5">
        <f t="shared" si="38"/>
        <v>8444014.8900000285</v>
      </c>
      <c r="K2413" s="6">
        <f>J2413/Table10[[#Totals],[Product Revenue]]</f>
        <v>0.97735531408780918</v>
      </c>
      <c r="L2413" t="str">
        <f>IF(Table10[[#This Row],[Cummuative %]]&lt;=0.8,"A",IF(Table10[[#This Row],[Cummuative %]]&lt;=0.95,"B","C"))</f>
        <v>C</v>
      </c>
    </row>
    <row r="2414" spans="1:12" x14ac:dyDescent="0.3">
      <c r="A2414" t="s">
        <v>3162</v>
      </c>
      <c r="B2414" s="2">
        <v>40262.480555555558</v>
      </c>
      <c r="C2414" s="3">
        <v>259.35347222221753</v>
      </c>
      <c r="E2414" s="4" t="s">
        <v>3163</v>
      </c>
      <c r="F2414">
        <v>23</v>
      </c>
      <c r="H2414" t="s">
        <v>3163</v>
      </c>
      <c r="I2414" s="1">
        <v>358.05000000000007</v>
      </c>
      <c r="J2414" s="5">
        <f t="shared" si="38"/>
        <v>8444372.9400000293</v>
      </c>
      <c r="K2414" s="6">
        <f>J2414/Table10[[#Totals],[Product Revenue]]</f>
        <v>0.97739675670423842</v>
      </c>
      <c r="L2414" t="str">
        <f>IF(Table10[[#This Row],[Cummuative %]]&lt;=0.8,"A",IF(Table10[[#This Row],[Cummuative %]]&lt;=0.95,"B","C"))</f>
        <v>C</v>
      </c>
    </row>
    <row r="2415" spans="1:12" x14ac:dyDescent="0.3">
      <c r="A2415" t="s">
        <v>3164</v>
      </c>
      <c r="B2415" s="2">
        <v>40346.543055555558</v>
      </c>
      <c r="C2415" s="3">
        <v>175.29097222221753</v>
      </c>
      <c r="E2415" s="4" t="s">
        <v>2292</v>
      </c>
      <c r="F2415">
        <v>23</v>
      </c>
      <c r="H2415" t="s">
        <v>3165</v>
      </c>
      <c r="I2415" s="1">
        <v>357.99999999999994</v>
      </c>
      <c r="J2415" s="5">
        <f t="shared" si="38"/>
        <v>8444730.9400000293</v>
      </c>
      <c r="K2415" s="6">
        <f>J2415/Table10[[#Totals],[Product Revenue]]</f>
        <v>0.97743819353340111</v>
      </c>
      <c r="L2415" t="str">
        <f>IF(Table10[[#This Row],[Cummuative %]]&lt;=0.8,"A",IF(Table10[[#This Row],[Cummuative %]]&lt;=0.95,"B","C"))</f>
        <v>C</v>
      </c>
    </row>
    <row r="2416" spans="1:12" x14ac:dyDescent="0.3">
      <c r="A2416" t="s">
        <v>3166</v>
      </c>
      <c r="B2416" s="2">
        <v>40233.574999999997</v>
      </c>
      <c r="C2416" s="3">
        <v>288.2590277777781</v>
      </c>
      <c r="E2416" s="4" t="s">
        <v>3050</v>
      </c>
      <c r="F2416">
        <v>23</v>
      </c>
      <c r="H2416" t="s">
        <v>2608</v>
      </c>
      <c r="I2416" s="1">
        <v>357.00000000000006</v>
      </c>
      <c r="J2416" s="5">
        <f t="shared" si="38"/>
        <v>8445087.9400000293</v>
      </c>
      <c r="K2416" s="6">
        <f>J2416/Table10[[#Totals],[Product Revenue]]</f>
        <v>0.97747951461723082</v>
      </c>
      <c r="L2416" t="str">
        <f>IF(Table10[[#This Row],[Cummuative %]]&lt;=0.8,"A",IF(Table10[[#This Row],[Cummuative %]]&lt;=0.95,"B","C"))</f>
        <v>C</v>
      </c>
    </row>
    <row r="2417" spans="1:12" x14ac:dyDescent="0.3">
      <c r="A2417" t="s">
        <v>3167</v>
      </c>
      <c r="B2417" s="2">
        <v>40157.520833333336</v>
      </c>
      <c r="C2417" s="3">
        <v>364.31319444443943</v>
      </c>
      <c r="E2417" s="4" t="s">
        <v>3168</v>
      </c>
      <c r="F2417">
        <v>23</v>
      </c>
      <c r="H2417" t="s">
        <v>3169</v>
      </c>
      <c r="I2417" s="1">
        <v>356.75</v>
      </c>
      <c r="J2417" s="5">
        <f t="shared" si="38"/>
        <v>8445444.6900000293</v>
      </c>
      <c r="K2417" s="6">
        <f>J2417/Table10[[#Totals],[Product Revenue]]</f>
        <v>0.97752080676472741</v>
      </c>
      <c r="L2417" t="str">
        <f>IF(Table10[[#This Row],[Cummuative %]]&lt;=0.8,"A",IF(Table10[[#This Row],[Cummuative %]]&lt;=0.95,"B","C"))</f>
        <v>C</v>
      </c>
    </row>
    <row r="2418" spans="1:12" x14ac:dyDescent="0.3">
      <c r="A2418" t="s">
        <v>2870</v>
      </c>
      <c r="B2418" s="2">
        <v>40512.425000000003</v>
      </c>
      <c r="C2418" s="3">
        <v>9.4090277777722804</v>
      </c>
      <c r="E2418" s="4" t="s">
        <v>3170</v>
      </c>
      <c r="F2418">
        <v>23</v>
      </c>
      <c r="H2418" t="s">
        <v>2463</v>
      </c>
      <c r="I2418" s="1">
        <v>355.10000000000014</v>
      </c>
      <c r="J2418" s="5">
        <f t="shared" si="38"/>
        <v>8445799.7900000289</v>
      </c>
      <c r="K2418" s="6">
        <f>J2418/Table10[[#Totals],[Product Revenue]]</f>
        <v>0.97756190793242459</v>
      </c>
      <c r="L2418" t="str">
        <f>IF(Table10[[#This Row],[Cummuative %]]&lt;=0.8,"A",IF(Table10[[#This Row],[Cummuative %]]&lt;=0.95,"B","C"))</f>
        <v>C</v>
      </c>
    </row>
    <row r="2419" spans="1:12" x14ac:dyDescent="0.3">
      <c r="A2419" t="s">
        <v>3171</v>
      </c>
      <c r="B2419" s="2">
        <v>40433.488194444442</v>
      </c>
      <c r="C2419" s="3">
        <v>88.345833333332848</v>
      </c>
      <c r="E2419" s="4" t="s">
        <v>3172</v>
      </c>
      <c r="F2419">
        <v>23</v>
      </c>
      <c r="H2419" t="s">
        <v>1923</v>
      </c>
      <c r="I2419" s="1">
        <v>354.5</v>
      </c>
      <c r="J2419" s="5">
        <f t="shared" si="38"/>
        <v>8446154.2900000289</v>
      </c>
      <c r="K2419" s="6">
        <f>J2419/Table10[[#Totals],[Product Revenue]]</f>
        <v>0.97760293965292222</v>
      </c>
      <c r="L2419" t="str">
        <f>IF(Table10[[#This Row],[Cummuative %]]&lt;=0.8,"A",IF(Table10[[#This Row],[Cummuative %]]&lt;=0.95,"B","C"))</f>
        <v>C</v>
      </c>
    </row>
    <row r="2420" spans="1:12" x14ac:dyDescent="0.3">
      <c r="A2420" t="s">
        <v>3173</v>
      </c>
      <c r="B2420" s="2">
        <v>40511.708333333336</v>
      </c>
      <c r="C2420" s="3">
        <v>10.125694444439432</v>
      </c>
      <c r="E2420" s="4" t="s">
        <v>3174</v>
      </c>
      <c r="F2420">
        <v>23</v>
      </c>
      <c r="H2420" t="s">
        <v>2631</v>
      </c>
      <c r="I2420" s="1">
        <v>353.99999999999977</v>
      </c>
      <c r="J2420" s="5">
        <f t="shared" si="38"/>
        <v>8446508.2900000289</v>
      </c>
      <c r="K2420" s="6">
        <f>J2420/Table10[[#Totals],[Product Revenue]]</f>
        <v>0.97764391350075341</v>
      </c>
      <c r="L2420" t="str">
        <f>IF(Table10[[#This Row],[Cummuative %]]&lt;=0.8,"A",IF(Table10[[#This Row],[Cummuative %]]&lt;=0.95,"B","C"))</f>
        <v>C</v>
      </c>
    </row>
    <row r="2421" spans="1:12" x14ac:dyDescent="0.3">
      <c r="A2421" t="s">
        <v>3175</v>
      </c>
      <c r="B2421" s="2">
        <v>40511.695138888892</v>
      </c>
      <c r="C2421" s="3">
        <v>10.13888888888323</v>
      </c>
      <c r="E2421" s="4" t="s">
        <v>3176</v>
      </c>
      <c r="F2421">
        <v>23</v>
      </c>
      <c r="H2421" t="s">
        <v>457</v>
      </c>
      <c r="I2421" s="1">
        <v>353.2999999999999</v>
      </c>
      <c r="J2421" s="5">
        <f t="shared" si="38"/>
        <v>8446861.5900000297</v>
      </c>
      <c r="K2421" s="6">
        <f>J2421/Table10[[#Totals],[Product Revenue]]</f>
        <v>0.97768480632685173</v>
      </c>
      <c r="L2421" t="str">
        <f>IF(Table10[[#This Row],[Cummuative %]]&lt;=0.8,"A",IF(Table10[[#This Row],[Cummuative %]]&lt;=0.95,"B","C"))</f>
        <v>C</v>
      </c>
    </row>
    <row r="2422" spans="1:12" x14ac:dyDescent="0.3">
      <c r="A2422" t="s">
        <v>3177</v>
      </c>
      <c r="B2422" s="2">
        <v>40496.554861111108</v>
      </c>
      <c r="C2422" s="3">
        <v>25.279166666667152</v>
      </c>
      <c r="E2422" s="4" t="s">
        <v>2109</v>
      </c>
      <c r="F2422">
        <v>23</v>
      </c>
      <c r="H2422" t="s">
        <v>2168</v>
      </c>
      <c r="I2422" s="1">
        <v>352.5</v>
      </c>
      <c r="J2422" s="5">
        <f t="shared" si="38"/>
        <v>8447214.0900000297</v>
      </c>
      <c r="K2422" s="6">
        <f>J2422/Table10[[#Totals],[Product Revenue]]</f>
        <v>0.97772560655668361</v>
      </c>
      <c r="L2422" t="str">
        <f>IF(Table10[[#This Row],[Cummuative %]]&lt;=0.8,"A",IF(Table10[[#This Row],[Cummuative %]]&lt;=0.95,"B","C"))</f>
        <v>C</v>
      </c>
    </row>
    <row r="2423" spans="1:12" x14ac:dyDescent="0.3">
      <c r="A2423" t="s">
        <v>3178</v>
      </c>
      <c r="B2423" s="2">
        <v>40496.479166666664</v>
      </c>
      <c r="C2423" s="3">
        <v>25.354861111110949</v>
      </c>
      <c r="E2423" s="4" t="s">
        <v>2874</v>
      </c>
      <c r="F2423">
        <v>23</v>
      </c>
      <c r="H2423" t="s">
        <v>98</v>
      </c>
      <c r="I2423" s="1">
        <v>351.81000000000012</v>
      </c>
      <c r="J2423" s="5">
        <f t="shared" si="38"/>
        <v>8447565.9000000302</v>
      </c>
      <c r="K2423" s="6">
        <f>J2423/Table10[[#Totals],[Product Revenue]]</f>
        <v>0.97776632692223586</v>
      </c>
      <c r="L2423" t="str">
        <f>IF(Table10[[#This Row],[Cummuative %]]&lt;=0.8,"A",IF(Table10[[#This Row],[Cummuative %]]&lt;=0.95,"B","C"))</f>
        <v>C</v>
      </c>
    </row>
    <row r="2424" spans="1:12" x14ac:dyDescent="0.3">
      <c r="A2424" t="s">
        <v>3179</v>
      </c>
      <c r="B2424" s="2">
        <v>40366.605555555558</v>
      </c>
      <c r="C2424" s="3">
        <v>155.22847222221753</v>
      </c>
      <c r="E2424" s="4" t="s">
        <v>3180</v>
      </c>
      <c r="F2424">
        <v>23</v>
      </c>
      <c r="H2424" t="s">
        <v>3181</v>
      </c>
      <c r="I2424" s="1">
        <v>351.62</v>
      </c>
      <c r="J2424" s="5">
        <f t="shared" si="38"/>
        <v>8447917.5200000294</v>
      </c>
      <c r="K2424" s="6">
        <f>J2424/Table10[[#Totals],[Product Revenue]]</f>
        <v>0.9778070252961748</v>
      </c>
      <c r="L2424" t="str">
        <f>IF(Table10[[#This Row],[Cummuative %]]&lt;=0.8,"A",IF(Table10[[#This Row],[Cummuative %]]&lt;=0.95,"B","C"))</f>
        <v>C</v>
      </c>
    </row>
    <row r="2425" spans="1:12" x14ac:dyDescent="0.3">
      <c r="A2425" t="s">
        <v>3182</v>
      </c>
      <c r="B2425" s="2">
        <v>40511.695138888892</v>
      </c>
      <c r="C2425" s="3">
        <v>10.13888888888323</v>
      </c>
      <c r="E2425" s="4" t="s">
        <v>2650</v>
      </c>
      <c r="F2425">
        <v>23</v>
      </c>
      <c r="H2425" t="s">
        <v>3183</v>
      </c>
      <c r="I2425" s="1">
        <v>349.69999999999987</v>
      </c>
      <c r="J2425" s="5">
        <f t="shared" si="38"/>
        <v>8448267.2200000286</v>
      </c>
      <c r="K2425" s="6">
        <f>J2425/Table10[[#Totals],[Product Revenue]]</f>
        <v>0.97784750143907462</v>
      </c>
      <c r="L2425" t="str">
        <f>IF(Table10[[#This Row],[Cummuative %]]&lt;=0.8,"A",IF(Table10[[#This Row],[Cummuative %]]&lt;=0.95,"B","C"))</f>
        <v>C</v>
      </c>
    </row>
    <row r="2426" spans="1:12" x14ac:dyDescent="0.3">
      <c r="A2426" t="s">
        <v>3184</v>
      </c>
      <c r="B2426" s="2">
        <v>40505.602777777778</v>
      </c>
      <c r="C2426" s="3">
        <v>16.23124999999709</v>
      </c>
      <c r="E2426" s="4" t="s">
        <v>2209</v>
      </c>
      <c r="F2426">
        <v>23</v>
      </c>
      <c r="H2426" t="s">
        <v>2481</v>
      </c>
      <c r="I2426" s="1">
        <v>349.2</v>
      </c>
      <c r="J2426" s="5">
        <f t="shared" si="38"/>
        <v>8448616.4200000279</v>
      </c>
      <c r="K2426" s="6">
        <f>J2426/Table10[[#Totals],[Product Revenue]]</f>
        <v>0.977887919709308</v>
      </c>
      <c r="L2426" t="str">
        <f>IF(Table10[[#This Row],[Cummuative %]]&lt;=0.8,"A",IF(Table10[[#This Row],[Cummuative %]]&lt;=0.95,"B","C"))</f>
        <v>C</v>
      </c>
    </row>
    <row r="2427" spans="1:12" x14ac:dyDescent="0.3">
      <c r="A2427" t="s">
        <v>3185</v>
      </c>
      <c r="B2427" s="2">
        <v>40505.602777777778</v>
      </c>
      <c r="C2427" s="3">
        <v>16.23124999999709</v>
      </c>
      <c r="E2427" s="4" t="s">
        <v>1923</v>
      </c>
      <c r="F2427">
        <v>23</v>
      </c>
      <c r="H2427" t="s">
        <v>2851</v>
      </c>
      <c r="I2427" s="1">
        <v>349.15</v>
      </c>
      <c r="J2427" s="5">
        <f t="shared" si="38"/>
        <v>8448965.5700000282</v>
      </c>
      <c r="K2427" s="6">
        <f>J2427/Table10[[#Totals],[Product Revenue]]</f>
        <v>0.97792833219227482</v>
      </c>
      <c r="L2427" t="str">
        <f>IF(Table10[[#This Row],[Cummuative %]]&lt;=0.8,"A",IF(Table10[[#This Row],[Cummuative %]]&lt;=0.95,"B","C"))</f>
        <v>C</v>
      </c>
    </row>
    <row r="2428" spans="1:12" x14ac:dyDescent="0.3">
      <c r="A2428" t="s">
        <v>3186</v>
      </c>
      <c r="B2428" s="2">
        <v>40485.59375</v>
      </c>
      <c r="C2428" s="3">
        <v>36.240277777775191</v>
      </c>
      <c r="E2428" s="4" t="s">
        <v>2150</v>
      </c>
      <c r="F2428">
        <v>23</v>
      </c>
      <c r="H2428" t="s">
        <v>1227</v>
      </c>
      <c r="I2428" s="1">
        <v>349.05000000000007</v>
      </c>
      <c r="J2428" s="5">
        <f t="shared" si="38"/>
        <v>8449314.620000029</v>
      </c>
      <c r="K2428" s="6">
        <f>J2428/Table10[[#Totals],[Product Revenue]]</f>
        <v>0.97796873310070842</v>
      </c>
      <c r="L2428" t="str">
        <f>IF(Table10[[#This Row],[Cummuative %]]&lt;=0.8,"A",IF(Table10[[#This Row],[Cummuative %]]&lt;=0.95,"B","C"))</f>
        <v>C</v>
      </c>
    </row>
    <row r="2429" spans="1:12" x14ac:dyDescent="0.3">
      <c r="A2429" t="s">
        <v>2905</v>
      </c>
      <c r="B2429" s="2">
        <v>40514.832638888889</v>
      </c>
      <c r="C2429" s="3">
        <v>7.0013888888861402</v>
      </c>
      <c r="E2429" s="4" t="s">
        <v>1814</v>
      </c>
      <c r="F2429">
        <v>23</v>
      </c>
      <c r="H2429" t="s">
        <v>671</v>
      </c>
      <c r="I2429" s="1">
        <v>348.75</v>
      </c>
      <c r="J2429" s="5">
        <f t="shared" si="38"/>
        <v>8449663.370000029</v>
      </c>
      <c r="K2429" s="6">
        <f>J2429/Table10[[#Totals],[Product Revenue]]</f>
        <v>0.97800909928554214</v>
      </c>
      <c r="L2429" t="str">
        <f>IF(Table10[[#This Row],[Cummuative %]]&lt;=0.8,"A",IF(Table10[[#This Row],[Cummuative %]]&lt;=0.95,"B","C"))</f>
        <v>C</v>
      </c>
    </row>
    <row r="2430" spans="1:12" x14ac:dyDescent="0.3">
      <c r="A2430" t="s">
        <v>2770</v>
      </c>
      <c r="B2430" s="2">
        <v>40517.492361111108</v>
      </c>
      <c r="C2430" s="3">
        <v>4.3416666666671517</v>
      </c>
      <c r="E2430" s="4" t="s">
        <v>1547</v>
      </c>
      <c r="F2430">
        <v>23</v>
      </c>
      <c r="H2430" t="s">
        <v>3187</v>
      </c>
      <c r="I2430" s="1">
        <v>347.87</v>
      </c>
      <c r="J2430" s="5">
        <f t="shared" si="38"/>
        <v>8450011.2400000282</v>
      </c>
      <c r="K2430" s="6">
        <f>J2430/Table10[[#Totals],[Product Revenue]]</f>
        <v>0.9780493636144828</v>
      </c>
      <c r="L2430" t="str">
        <f>IF(Table10[[#This Row],[Cummuative %]]&lt;=0.8,"A",IF(Table10[[#This Row],[Cummuative %]]&lt;=0.95,"B","C"))</f>
        <v>C</v>
      </c>
    </row>
    <row r="2431" spans="1:12" x14ac:dyDescent="0.3">
      <c r="A2431" t="s">
        <v>3188</v>
      </c>
      <c r="B2431" s="2">
        <v>40499.454861111109</v>
      </c>
      <c r="C2431" s="3">
        <v>22.379166666665697</v>
      </c>
      <c r="E2431" s="4" t="s">
        <v>1377</v>
      </c>
      <c r="F2431">
        <v>23</v>
      </c>
      <c r="H2431" t="s">
        <v>2770</v>
      </c>
      <c r="I2431" s="1">
        <v>347.84999999999997</v>
      </c>
      <c r="J2431" s="5">
        <f t="shared" si="38"/>
        <v>8450359.0900000278</v>
      </c>
      <c r="K2431" s="6">
        <f>J2431/Table10[[#Totals],[Product Revenue]]</f>
        <v>0.97808962562851687</v>
      </c>
      <c r="L2431" t="str">
        <f>IF(Table10[[#This Row],[Cummuative %]]&lt;=0.8,"A",IF(Table10[[#This Row],[Cummuative %]]&lt;=0.95,"B","C"))</f>
        <v>C</v>
      </c>
    </row>
    <row r="2432" spans="1:12" x14ac:dyDescent="0.3">
      <c r="A2432" t="s">
        <v>3189</v>
      </c>
      <c r="B2432" s="2">
        <v>40434.52847222222</v>
      </c>
      <c r="C2432" s="3">
        <v>87.305555555554747</v>
      </c>
      <c r="E2432" s="4" t="s">
        <v>121</v>
      </c>
      <c r="F2432">
        <v>23</v>
      </c>
      <c r="H2432" t="s">
        <v>3088</v>
      </c>
      <c r="I2432" s="1">
        <v>347.62999999999988</v>
      </c>
      <c r="J2432" s="5">
        <f t="shared" si="38"/>
        <v>8450706.7200000286</v>
      </c>
      <c r="K2432" s="6">
        <f>J2432/Table10[[#Totals],[Product Revenue]]</f>
        <v>0.97812986217857789</v>
      </c>
      <c r="L2432" t="str">
        <f>IF(Table10[[#This Row],[Cummuative %]]&lt;=0.8,"A",IF(Table10[[#This Row],[Cummuative %]]&lt;=0.95,"B","C"))</f>
        <v>C</v>
      </c>
    </row>
    <row r="2433" spans="1:12" x14ac:dyDescent="0.3">
      <c r="A2433" t="s">
        <v>3190</v>
      </c>
      <c r="B2433" s="2">
        <v>40517.595138888886</v>
      </c>
      <c r="C2433" s="3">
        <v>4.2388888888890506</v>
      </c>
      <c r="E2433" s="4" t="s">
        <v>513</v>
      </c>
      <c r="F2433">
        <v>23</v>
      </c>
      <c r="H2433" t="s">
        <v>2848</v>
      </c>
      <c r="I2433" s="1">
        <v>346.98</v>
      </c>
      <c r="J2433" s="5">
        <f t="shared" si="38"/>
        <v>8451053.7000000291</v>
      </c>
      <c r="K2433" s="6">
        <f>J2433/Table10[[#Totals],[Product Revenue]]</f>
        <v>0.97817002349417248</v>
      </c>
      <c r="L2433" t="str">
        <f>IF(Table10[[#This Row],[Cummuative %]]&lt;=0.8,"A",IF(Table10[[#This Row],[Cummuative %]]&lt;=0.95,"B","C"))</f>
        <v>C</v>
      </c>
    </row>
    <row r="2434" spans="1:12" x14ac:dyDescent="0.3">
      <c r="A2434" t="s">
        <v>3191</v>
      </c>
      <c r="B2434" s="2">
        <v>40505.476388888892</v>
      </c>
      <c r="C2434" s="3">
        <v>16.35763888888323</v>
      </c>
      <c r="E2434" s="4" t="s">
        <v>654</v>
      </c>
      <c r="F2434">
        <v>23</v>
      </c>
      <c r="H2434" t="s">
        <v>3192</v>
      </c>
      <c r="I2434" s="1">
        <v>346.85</v>
      </c>
      <c r="J2434" s="5">
        <f t="shared" si="38"/>
        <v>8451400.5500000287</v>
      </c>
      <c r="K2434" s="6">
        <f>J2434/Table10[[#Totals],[Product Revenue]]</f>
        <v>0.97821016976287367</v>
      </c>
      <c r="L2434" t="str">
        <f>IF(Table10[[#This Row],[Cummuative %]]&lt;=0.8,"A",IF(Table10[[#This Row],[Cummuative %]]&lt;=0.95,"B","C"))</f>
        <v>C</v>
      </c>
    </row>
    <row r="2435" spans="1:12" x14ac:dyDescent="0.3">
      <c r="A2435" t="s">
        <v>3193</v>
      </c>
      <c r="B2435" s="2">
        <v>40245.65902777778</v>
      </c>
      <c r="C2435" s="3">
        <v>276.17499999999563</v>
      </c>
      <c r="E2435" s="4" t="s">
        <v>948</v>
      </c>
      <c r="F2435">
        <v>23</v>
      </c>
      <c r="H2435" t="s">
        <v>2585</v>
      </c>
      <c r="I2435" s="1">
        <v>346.50000000000006</v>
      </c>
      <c r="J2435" s="5">
        <f t="shared" si="38"/>
        <v>8451747.0500000287</v>
      </c>
      <c r="K2435" s="6">
        <f>J2435/Table10[[#Totals],[Product Revenue]]</f>
        <v>0.97825027552070842</v>
      </c>
      <c r="L2435" t="str">
        <f>IF(Table10[[#This Row],[Cummuative %]]&lt;=0.8,"A",IF(Table10[[#This Row],[Cummuative %]]&lt;=0.95,"B","C"))</f>
        <v>C</v>
      </c>
    </row>
    <row r="2436" spans="1:12" x14ac:dyDescent="0.3">
      <c r="A2436" t="s">
        <v>3194</v>
      </c>
      <c r="B2436" s="2">
        <v>40520.504166666666</v>
      </c>
      <c r="C2436" s="3">
        <v>1.3298611111094942</v>
      </c>
      <c r="E2436" s="4" t="s">
        <v>358</v>
      </c>
      <c r="F2436">
        <v>23</v>
      </c>
      <c r="H2436" t="s">
        <v>3195</v>
      </c>
      <c r="I2436" s="1">
        <v>346.5</v>
      </c>
      <c r="J2436" s="5">
        <f t="shared" si="38"/>
        <v>8452093.5500000287</v>
      </c>
      <c r="K2436" s="6">
        <f>J2436/Table10[[#Totals],[Product Revenue]]</f>
        <v>0.97829038127854318</v>
      </c>
      <c r="L2436" t="str">
        <f>IF(Table10[[#This Row],[Cummuative %]]&lt;=0.8,"A",IF(Table10[[#This Row],[Cummuative %]]&lt;=0.95,"B","C"))</f>
        <v>C</v>
      </c>
    </row>
    <row r="2437" spans="1:12" x14ac:dyDescent="0.3">
      <c r="A2437" t="s">
        <v>3196</v>
      </c>
      <c r="B2437" s="2">
        <v>40465.488194444442</v>
      </c>
      <c r="C2437" s="3">
        <v>56.345833333332848</v>
      </c>
      <c r="E2437" s="4" t="s">
        <v>751</v>
      </c>
      <c r="F2437">
        <v>23</v>
      </c>
      <c r="H2437" t="s">
        <v>755</v>
      </c>
      <c r="I2437" s="1">
        <v>346.49999999999994</v>
      </c>
      <c r="J2437" s="5">
        <f t="shared" si="38"/>
        <v>8452440.0500000287</v>
      </c>
      <c r="K2437" s="6">
        <f>J2437/Table10[[#Totals],[Product Revenue]]</f>
        <v>0.97833048703637793</v>
      </c>
      <c r="L2437" t="str">
        <f>IF(Table10[[#This Row],[Cummuative %]]&lt;=0.8,"A",IF(Table10[[#This Row],[Cummuative %]]&lt;=0.95,"B","C"))</f>
        <v>C</v>
      </c>
    </row>
    <row r="2438" spans="1:12" x14ac:dyDescent="0.3">
      <c r="A2438" t="s">
        <v>3005</v>
      </c>
      <c r="B2438" s="2">
        <v>40517.595138888886</v>
      </c>
      <c r="C2438" s="3">
        <v>4.2388888888890506</v>
      </c>
      <c r="E2438" s="4" t="s">
        <v>818</v>
      </c>
      <c r="F2438">
        <v>23</v>
      </c>
      <c r="H2438" t="s">
        <v>2808</v>
      </c>
      <c r="I2438" s="1">
        <v>345.63000000000005</v>
      </c>
      <c r="J2438" s="5">
        <f t="shared" si="38"/>
        <v>8452785.6800000295</v>
      </c>
      <c r="K2438" s="6">
        <f>J2438/Table10[[#Totals],[Product Revenue]]</f>
        <v>0.9783704920957732</v>
      </c>
      <c r="L2438" t="str">
        <f>IF(Table10[[#This Row],[Cummuative %]]&lt;=0.8,"A",IF(Table10[[#This Row],[Cummuative %]]&lt;=0.95,"B","C"))</f>
        <v>C</v>
      </c>
    </row>
    <row r="2439" spans="1:12" x14ac:dyDescent="0.3">
      <c r="A2439" t="s">
        <v>3197</v>
      </c>
      <c r="B2439" s="2">
        <v>40518.604861111111</v>
      </c>
      <c r="C2439" s="3">
        <v>3.2291666666642413</v>
      </c>
      <c r="E2439" s="4" t="s">
        <v>3198</v>
      </c>
      <c r="F2439">
        <v>22</v>
      </c>
      <c r="H2439" t="s">
        <v>3199</v>
      </c>
      <c r="I2439" s="1">
        <v>345.63</v>
      </c>
      <c r="J2439" s="5">
        <f t="shared" si="38"/>
        <v>8453131.3100000303</v>
      </c>
      <c r="K2439" s="6">
        <f>J2439/Table10[[#Totals],[Product Revenue]]</f>
        <v>0.97841049715516848</v>
      </c>
      <c r="L2439" t="str">
        <f>IF(Table10[[#This Row],[Cummuative %]]&lt;=0.8,"A",IF(Table10[[#This Row],[Cummuative %]]&lt;=0.95,"B","C"))</f>
        <v>C</v>
      </c>
    </row>
    <row r="2440" spans="1:12" x14ac:dyDescent="0.3">
      <c r="A2440" t="s">
        <v>3200</v>
      </c>
      <c r="B2440" s="2">
        <v>40517.595138888886</v>
      </c>
      <c r="C2440" s="3">
        <v>4.2388888888890506</v>
      </c>
      <c r="E2440" s="4" t="s">
        <v>3201</v>
      </c>
      <c r="F2440">
        <v>22</v>
      </c>
      <c r="H2440" t="s">
        <v>3202</v>
      </c>
      <c r="I2440" s="1">
        <v>345.09999999999997</v>
      </c>
      <c r="J2440" s="5">
        <f t="shared" ref="J2440:J2503" si="39">J2439+I2440</f>
        <v>8453476.41000003</v>
      </c>
      <c r="K2440" s="6">
        <f>J2440/Table10[[#Totals],[Product Revenue]]</f>
        <v>0.97845044086953714</v>
      </c>
      <c r="L2440" t="str">
        <f>IF(Table10[[#This Row],[Cummuative %]]&lt;=0.8,"A",IF(Table10[[#This Row],[Cummuative %]]&lt;=0.95,"B","C"))</f>
        <v>C</v>
      </c>
    </row>
    <row r="2441" spans="1:12" x14ac:dyDescent="0.3">
      <c r="A2441" t="s">
        <v>3203</v>
      </c>
      <c r="B2441" s="2">
        <v>40520.538888888892</v>
      </c>
      <c r="C2441" s="3">
        <v>1.2951388888832298</v>
      </c>
      <c r="E2441" s="4" t="s">
        <v>2198</v>
      </c>
      <c r="F2441">
        <v>22</v>
      </c>
      <c r="H2441" t="s">
        <v>375</v>
      </c>
      <c r="I2441" s="1">
        <v>344.54</v>
      </c>
      <c r="J2441" s="5">
        <f t="shared" si="39"/>
        <v>8453820.9500000291</v>
      </c>
      <c r="K2441" s="6">
        <f>J2441/Table10[[#Totals],[Product Revenue]]</f>
        <v>0.97849031976651946</v>
      </c>
      <c r="L2441" t="str">
        <f>IF(Table10[[#This Row],[Cummuative %]]&lt;=0.8,"A",IF(Table10[[#This Row],[Cummuative %]]&lt;=0.95,"B","C"))</f>
        <v>C</v>
      </c>
    </row>
    <row r="2442" spans="1:12" x14ac:dyDescent="0.3">
      <c r="A2442" t="s">
        <v>3204</v>
      </c>
      <c r="B2442" s="2">
        <v>40513.544444444444</v>
      </c>
      <c r="C2442" s="3">
        <v>8.2895833333313931</v>
      </c>
      <c r="E2442" s="4" t="s">
        <v>3205</v>
      </c>
      <c r="F2442">
        <v>22</v>
      </c>
      <c r="H2442" t="s">
        <v>2613</v>
      </c>
      <c r="I2442" s="1">
        <v>344.48999999999984</v>
      </c>
      <c r="J2442" s="5">
        <f t="shared" si="39"/>
        <v>8454165.4400000293</v>
      </c>
      <c r="K2442" s="6">
        <f>J2442/Table10[[#Totals],[Product Revenue]]</f>
        <v>0.97853019287623522</v>
      </c>
      <c r="L2442" t="str">
        <f>IF(Table10[[#This Row],[Cummuative %]]&lt;=0.8,"A",IF(Table10[[#This Row],[Cummuative %]]&lt;=0.95,"B","C"))</f>
        <v>C</v>
      </c>
    </row>
    <row r="2443" spans="1:12" x14ac:dyDescent="0.3">
      <c r="A2443" t="s">
        <v>3206</v>
      </c>
      <c r="B2443" s="2">
        <v>40515.620833333334</v>
      </c>
      <c r="C2443" s="3">
        <v>6.2131944444408873</v>
      </c>
      <c r="E2443" s="4" t="s">
        <v>3207</v>
      </c>
      <c r="F2443">
        <v>22</v>
      </c>
      <c r="H2443" t="s">
        <v>723</v>
      </c>
      <c r="I2443" s="1">
        <v>344.1</v>
      </c>
      <c r="J2443" s="5">
        <f t="shared" si="39"/>
        <v>8454509.5400000289</v>
      </c>
      <c r="K2443" s="6">
        <f>J2443/Table10[[#Totals],[Product Revenue]]</f>
        <v>0.978570020845271</v>
      </c>
      <c r="L2443" t="str">
        <f>IF(Table10[[#This Row],[Cummuative %]]&lt;=0.8,"A",IF(Table10[[#This Row],[Cummuative %]]&lt;=0.95,"B","C"))</f>
        <v>C</v>
      </c>
    </row>
    <row r="2444" spans="1:12" x14ac:dyDescent="0.3">
      <c r="A2444" t="s">
        <v>3187</v>
      </c>
      <c r="B2444" s="2">
        <v>40504.731249999997</v>
      </c>
      <c r="C2444" s="3">
        <v>17.102777777778101</v>
      </c>
      <c r="E2444" s="4" t="s">
        <v>3208</v>
      </c>
      <c r="F2444">
        <v>22</v>
      </c>
      <c r="H2444" t="s">
        <v>1499</v>
      </c>
      <c r="I2444" s="1">
        <v>343.67999999999989</v>
      </c>
      <c r="J2444" s="5">
        <f t="shared" si="39"/>
        <v>8454853.2200000286</v>
      </c>
      <c r="K2444" s="6">
        <f>J2444/Table10[[#Totals],[Product Revenue]]</f>
        <v>0.97860980020126709</v>
      </c>
      <c r="L2444" t="str">
        <f>IF(Table10[[#This Row],[Cummuative %]]&lt;=0.8,"A",IF(Table10[[#This Row],[Cummuative %]]&lt;=0.95,"B","C"))</f>
        <v>C</v>
      </c>
    </row>
    <row r="2445" spans="1:12" x14ac:dyDescent="0.3">
      <c r="A2445" t="s">
        <v>3209</v>
      </c>
      <c r="B2445" s="2">
        <v>40518.52847222222</v>
      </c>
      <c r="C2445" s="3">
        <v>3.3055555555547471</v>
      </c>
      <c r="E2445" s="4" t="s">
        <v>2628</v>
      </c>
      <c r="F2445">
        <v>22</v>
      </c>
      <c r="H2445" t="s">
        <v>2458</v>
      </c>
      <c r="I2445" s="1">
        <v>343.44000000000011</v>
      </c>
      <c r="J2445" s="5">
        <f t="shared" si="39"/>
        <v>8455196.6600000281</v>
      </c>
      <c r="K2445" s="6">
        <f>J2445/Table10[[#Totals],[Product Revenue]]</f>
        <v>0.97864955177838331</v>
      </c>
      <c r="L2445" t="str">
        <f>IF(Table10[[#This Row],[Cummuative %]]&lt;=0.8,"A",IF(Table10[[#This Row],[Cummuative %]]&lt;=0.95,"B","C"))</f>
        <v>C</v>
      </c>
    </row>
    <row r="2446" spans="1:12" x14ac:dyDescent="0.3">
      <c r="A2446" t="s">
        <v>2113</v>
      </c>
      <c r="B2446" s="2">
        <v>40521.56527777778</v>
      </c>
      <c r="C2446" s="3">
        <v>0.26874999999563443</v>
      </c>
      <c r="E2446" s="4" t="s">
        <v>3210</v>
      </c>
      <c r="F2446">
        <v>22</v>
      </c>
      <c r="H2446" t="s">
        <v>742</v>
      </c>
      <c r="I2446" s="1">
        <v>342.90000000000003</v>
      </c>
      <c r="J2446" s="5">
        <f t="shared" si="39"/>
        <v>8455539.5600000285</v>
      </c>
      <c r="K2446" s="6">
        <f>J2446/Table10[[#Totals],[Product Revenue]]</f>
        <v>0.97868924085301978</v>
      </c>
      <c r="L2446" t="str">
        <f>IF(Table10[[#This Row],[Cummuative %]]&lt;=0.8,"A",IF(Table10[[#This Row],[Cummuative %]]&lt;=0.95,"B","C"))</f>
        <v>C</v>
      </c>
    </row>
    <row r="2447" spans="1:12" x14ac:dyDescent="0.3">
      <c r="A2447" t="s">
        <v>3211</v>
      </c>
      <c r="B2447" s="2">
        <v>40470.647916666669</v>
      </c>
      <c r="C2447" s="3">
        <v>51.186111111106584</v>
      </c>
      <c r="E2447" s="4" t="s">
        <v>3212</v>
      </c>
      <c r="F2447">
        <v>22</v>
      </c>
      <c r="H2447" t="s">
        <v>2526</v>
      </c>
      <c r="I2447" s="1">
        <v>342.19999999999976</v>
      </c>
      <c r="J2447" s="5">
        <f t="shared" si="39"/>
        <v>8455881.7600000277</v>
      </c>
      <c r="K2447" s="6">
        <f>J2447/Table10[[#Totals],[Product Revenue]]</f>
        <v>0.97872884890592315</v>
      </c>
      <c r="L2447" t="str">
        <f>IF(Table10[[#This Row],[Cummuative %]]&lt;=0.8,"A",IF(Table10[[#This Row],[Cummuative %]]&lt;=0.95,"B","C"))</f>
        <v>C</v>
      </c>
    </row>
    <row r="2448" spans="1:12" x14ac:dyDescent="0.3">
      <c r="A2448" t="s">
        <v>746</v>
      </c>
      <c r="B2448" s="2">
        <v>40424.611111111109</v>
      </c>
      <c r="C2448" s="3">
        <v>97.222916666665697</v>
      </c>
      <c r="E2448" s="4" t="s">
        <v>3213</v>
      </c>
      <c r="F2448">
        <v>22</v>
      </c>
      <c r="H2448" t="s">
        <v>396</v>
      </c>
      <c r="I2448" s="1">
        <v>341.70000000000005</v>
      </c>
      <c r="J2448" s="5">
        <f t="shared" si="39"/>
        <v>8456223.460000027</v>
      </c>
      <c r="K2448" s="6">
        <f>J2448/Table10[[#Totals],[Product Revenue]]</f>
        <v>0.97876839908616009</v>
      </c>
      <c r="L2448" t="str">
        <f>IF(Table10[[#This Row],[Cummuative %]]&lt;=0.8,"A",IF(Table10[[#This Row],[Cummuative %]]&lt;=0.95,"B","C"))</f>
        <v>C</v>
      </c>
    </row>
    <row r="2449" spans="1:12" x14ac:dyDescent="0.3">
      <c r="A2449" t="s">
        <v>2936</v>
      </c>
      <c r="B2449" s="2">
        <v>40510.622916666667</v>
      </c>
      <c r="C2449" s="3">
        <v>11.211111111108039</v>
      </c>
      <c r="E2449" s="4" t="s">
        <v>3111</v>
      </c>
      <c r="F2449">
        <v>22</v>
      </c>
      <c r="H2449" t="s">
        <v>284</v>
      </c>
      <c r="I2449" s="1">
        <v>341.7</v>
      </c>
      <c r="J2449" s="5">
        <f t="shared" si="39"/>
        <v>8456565.1600000262</v>
      </c>
      <c r="K2449" s="6">
        <f>J2449/Table10[[#Totals],[Product Revenue]]</f>
        <v>0.97880794926639714</v>
      </c>
      <c r="L2449" t="str">
        <f>IF(Table10[[#This Row],[Cummuative %]]&lt;=0.8,"A",IF(Table10[[#This Row],[Cummuative %]]&lt;=0.95,"B","C"))</f>
        <v>C</v>
      </c>
    </row>
    <row r="2450" spans="1:12" x14ac:dyDescent="0.3">
      <c r="A2450" t="s">
        <v>2274</v>
      </c>
      <c r="B2450" s="2">
        <v>40434.677083333336</v>
      </c>
      <c r="C2450" s="3">
        <v>87.156944444439432</v>
      </c>
      <c r="E2450" s="4" t="s">
        <v>3071</v>
      </c>
      <c r="F2450">
        <v>22</v>
      </c>
      <c r="H2450" t="s">
        <v>3214</v>
      </c>
      <c r="I2450" s="1">
        <v>341.55</v>
      </c>
      <c r="J2450" s="5">
        <f t="shared" si="39"/>
        <v>8456906.710000027</v>
      </c>
      <c r="K2450" s="6">
        <f>J2450/Table10[[#Totals],[Product Revenue]]</f>
        <v>0.9788474820848343</v>
      </c>
      <c r="L2450" t="str">
        <f>IF(Table10[[#This Row],[Cummuative %]]&lt;=0.8,"A",IF(Table10[[#This Row],[Cummuative %]]&lt;=0.95,"B","C"))</f>
        <v>C</v>
      </c>
    </row>
    <row r="2451" spans="1:12" x14ac:dyDescent="0.3">
      <c r="A2451" t="s">
        <v>2560</v>
      </c>
      <c r="B2451" s="2">
        <v>40246.55972222222</v>
      </c>
      <c r="C2451" s="3">
        <v>275.27430555555475</v>
      </c>
      <c r="E2451" s="4" t="s">
        <v>2274</v>
      </c>
      <c r="F2451">
        <v>22</v>
      </c>
      <c r="H2451" t="s">
        <v>3207</v>
      </c>
      <c r="I2451" s="1">
        <v>341.55</v>
      </c>
      <c r="J2451" s="5">
        <f t="shared" si="39"/>
        <v>8457248.2600000277</v>
      </c>
      <c r="K2451" s="6">
        <f>J2451/Table10[[#Totals],[Product Revenue]]</f>
        <v>0.97888701490327146</v>
      </c>
      <c r="L2451" t="str">
        <f>IF(Table10[[#This Row],[Cummuative %]]&lt;=0.8,"A",IF(Table10[[#This Row],[Cummuative %]]&lt;=0.95,"B","C"))</f>
        <v>C</v>
      </c>
    </row>
    <row r="2452" spans="1:12" x14ac:dyDescent="0.3">
      <c r="A2452" t="s">
        <v>3137</v>
      </c>
      <c r="B2452" s="2">
        <v>40234.595833333333</v>
      </c>
      <c r="C2452" s="3">
        <v>287.23819444444234</v>
      </c>
      <c r="E2452" s="4" t="s">
        <v>2962</v>
      </c>
      <c r="F2452">
        <v>22</v>
      </c>
      <c r="H2452" t="s">
        <v>515</v>
      </c>
      <c r="I2452" s="1">
        <v>341.25</v>
      </c>
      <c r="J2452" s="5">
        <f t="shared" si="39"/>
        <v>8457589.5100000277</v>
      </c>
      <c r="K2452" s="6">
        <f>J2452/Table10[[#Totals],[Product Revenue]]</f>
        <v>0.97892651299810873</v>
      </c>
      <c r="L2452" t="str">
        <f>IF(Table10[[#This Row],[Cummuative %]]&lt;=0.8,"A",IF(Table10[[#This Row],[Cummuative %]]&lt;=0.95,"B","C"))</f>
        <v>C</v>
      </c>
    </row>
    <row r="2453" spans="1:12" x14ac:dyDescent="0.3">
      <c r="A2453" t="s">
        <v>3215</v>
      </c>
      <c r="B2453" s="2">
        <v>40515.620833333334</v>
      </c>
      <c r="C2453" s="3">
        <v>6.2131944444408873</v>
      </c>
      <c r="E2453" s="4" t="s">
        <v>2891</v>
      </c>
      <c r="F2453">
        <v>22</v>
      </c>
      <c r="H2453" t="s">
        <v>3005</v>
      </c>
      <c r="I2453" s="1">
        <v>340.8</v>
      </c>
      <c r="J2453" s="5">
        <f t="shared" si="39"/>
        <v>8457930.3100000285</v>
      </c>
      <c r="K2453" s="6">
        <f>J2453/Table10[[#Totals],[Product Revenue]]</f>
        <v>0.97896595900754635</v>
      </c>
      <c r="L2453" t="str">
        <f>IF(Table10[[#This Row],[Cummuative %]]&lt;=0.8,"A",IF(Table10[[#This Row],[Cummuative %]]&lt;=0.95,"B","C"))</f>
        <v>C</v>
      </c>
    </row>
    <row r="2454" spans="1:12" x14ac:dyDescent="0.3">
      <c r="A2454" t="s">
        <v>1855</v>
      </c>
      <c r="B2454" s="2">
        <v>40515.51666666667</v>
      </c>
      <c r="C2454" s="3">
        <v>6.3173611111051287</v>
      </c>
      <c r="E2454" s="4" t="s">
        <v>2598</v>
      </c>
      <c r="F2454">
        <v>22</v>
      </c>
      <c r="H2454" t="s">
        <v>2689</v>
      </c>
      <c r="I2454" s="1">
        <v>340.69999999999993</v>
      </c>
      <c r="J2454" s="5">
        <f t="shared" si="39"/>
        <v>8458271.0100000277</v>
      </c>
      <c r="K2454" s="6">
        <f>J2454/Table10[[#Totals],[Product Revenue]]</f>
        <v>0.97900539344245041</v>
      </c>
      <c r="L2454" t="str">
        <f>IF(Table10[[#This Row],[Cummuative %]]&lt;=0.8,"A",IF(Table10[[#This Row],[Cummuative %]]&lt;=0.95,"B","C"))</f>
        <v>C</v>
      </c>
    </row>
    <row r="2455" spans="1:12" x14ac:dyDescent="0.3">
      <c r="A2455" t="s">
        <v>2218</v>
      </c>
      <c r="B2455" s="2">
        <v>40350.669444444444</v>
      </c>
      <c r="C2455" s="3">
        <v>171.16458333333139</v>
      </c>
      <c r="E2455" s="4" t="s">
        <v>1342</v>
      </c>
      <c r="F2455">
        <v>22</v>
      </c>
      <c r="H2455" t="s">
        <v>3216</v>
      </c>
      <c r="I2455" s="1">
        <v>340.1</v>
      </c>
      <c r="J2455" s="5">
        <f t="shared" si="39"/>
        <v>8458611.1100000273</v>
      </c>
      <c r="K2455" s="6">
        <f>J2455/Table10[[#Totals],[Product Revenue]]</f>
        <v>0.97904475843015482</v>
      </c>
      <c r="L2455" t="str">
        <f>IF(Table10[[#This Row],[Cummuative %]]&lt;=0.8,"A",IF(Table10[[#This Row],[Cummuative %]]&lt;=0.95,"B","C"))</f>
        <v>C</v>
      </c>
    </row>
    <row r="2456" spans="1:12" x14ac:dyDescent="0.3">
      <c r="A2456" t="s">
        <v>2476</v>
      </c>
      <c r="B2456" s="2">
        <v>40463.525000000001</v>
      </c>
      <c r="C2456" s="3">
        <v>58.309027777773736</v>
      </c>
      <c r="E2456" s="4" t="s">
        <v>2068</v>
      </c>
      <c r="F2456">
        <v>22</v>
      </c>
      <c r="H2456" t="s">
        <v>3092</v>
      </c>
      <c r="I2456" s="1">
        <v>340</v>
      </c>
      <c r="J2456" s="5">
        <f t="shared" si="39"/>
        <v>8458951.1100000273</v>
      </c>
      <c r="K2456" s="6">
        <f>J2456/Table10[[#Totals],[Product Revenue]]</f>
        <v>0.979084111843326</v>
      </c>
      <c r="L2456" t="str">
        <f>IF(Table10[[#This Row],[Cummuative %]]&lt;=0.8,"A",IF(Table10[[#This Row],[Cummuative %]]&lt;=0.95,"B","C"))</f>
        <v>C</v>
      </c>
    </row>
    <row r="2457" spans="1:12" x14ac:dyDescent="0.3">
      <c r="A2457" t="s">
        <v>3217</v>
      </c>
      <c r="B2457" s="2">
        <v>40224.497916666667</v>
      </c>
      <c r="C2457" s="3">
        <v>297.33611111110804</v>
      </c>
      <c r="E2457" s="4" t="s">
        <v>1980</v>
      </c>
      <c r="F2457">
        <v>22</v>
      </c>
      <c r="H2457" t="s">
        <v>1066</v>
      </c>
      <c r="I2457" s="1">
        <v>339.46999999999997</v>
      </c>
      <c r="J2457" s="5">
        <f t="shared" si="39"/>
        <v>8459290.580000028</v>
      </c>
      <c r="K2457" s="6">
        <f>J2457/Table10[[#Totals],[Product Revenue]]</f>
        <v>0.9791234039114709</v>
      </c>
      <c r="L2457" t="str">
        <f>IF(Table10[[#This Row],[Cummuative %]]&lt;=0.8,"A",IF(Table10[[#This Row],[Cummuative %]]&lt;=0.95,"B","C"))</f>
        <v>C</v>
      </c>
    </row>
    <row r="2458" spans="1:12" x14ac:dyDescent="0.3">
      <c r="A2458" t="s">
        <v>2547</v>
      </c>
      <c r="B2458" s="2">
        <v>40309.478472222225</v>
      </c>
      <c r="C2458" s="3">
        <v>212.35555555555038</v>
      </c>
      <c r="E2458" s="4" t="s">
        <v>1422</v>
      </c>
      <c r="F2458">
        <v>22</v>
      </c>
      <c r="H2458" t="s">
        <v>2677</v>
      </c>
      <c r="I2458" s="1">
        <v>338.75</v>
      </c>
      <c r="J2458" s="5">
        <f t="shared" si="39"/>
        <v>8459629.330000028</v>
      </c>
      <c r="K2458" s="6">
        <f>J2458/Table10[[#Totals],[Product Revenue]]</f>
        <v>0.97916261264297599</v>
      </c>
      <c r="L2458" t="str">
        <f>IF(Table10[[#This Row],[Cummuative %]]&lt;=0.8,"A",IF(Table10[[#This Row],[Cummuative %]]&lt;=0.95,"B","C"))</f>
        <v>C</v>
      </c>
    </row>
    <row r="2459" spans="1:12" x14ac:dyDescent="0.3">
      <c r="A2459" t="s">
        <v>3218</v>
      </c>
      <c r="B2459" s="2">
        <v>40521.727083333331</v>
      </c>
      <c r="C2459" s="3">
        <v>0.10694444444379769</v>
      </c>
      <c r="E2459" s="4" t="s">
        <v>1514</v>
      </c>
      <c r="F2459">
        <v>22</v>
      </c>
      <c r="H2459" t="s">
        <v>3219</v>
      </c>
      <c r="I2459" s="1">
        <v>338.75</v>
      </c>
      <c r="J2459" s="5">
        <f t="shared" si="39"/>
        <v>8459968.080000028</v>
      </c>
      <c r="K2459" s="6">
        <f>J2459/Table10[[#Totals],[Product Revenue]]</f>
        <v>0.9792018213744812</v>
      </c>
      <c r="L2459" t="str">
        <f>IF(Table10[[#This Row],[Cummuative %]]&lt;=0.8,"A",IF(Table10[[#This Row],[Cummuative %]]&lt;=0.95,"B","C"))</f>
        <v>C</v>
      </c>
    </row>
    <row r="2460" spans="1:12" x14ac:dyDescent="0.3">
      <c r="A2460" t="s">
        <v>3220</v>
      </c>
      <c r="B2460" s="2">
        <v>40158.674305555556</v>
      </c>
      <c r="C2460" s="3">
        <v>363.15972222221899</v>
      </c>
      <c r="E2460" s="4" t="s">
        <v>1482</v>
      </c>
      <c r="F2460">
        <v>22</v>
      </c>
      <c r="H2460" t="s">
        <v>2849</v>
      </c>
      <c r="I2460" s="1">
        <v>337.94</v>
      </c>
      <c r="J2460" s="5">
        <f t="shared" si="39"/>
        <v>8460306.0200000275</v>
      </c>
      <c r="K2460" s="6">
        <f>J2460/Table10[[#Totals],[Product Revenue]]</f>
        <v>0.97924093635226661</v>
      </c>
      <c r="L2460" t="str">
        <f>IF(Table10[[#This Row],[Cummuative %]]&lt;=0.8,"A",IF(Table10[[#This Row],[Cummuative %]]&lt;=0.95,"B","C"))</f>
        <v>C</v>
      </c>
    </row>
    <row r="2461" spans="1:12" x14ac:dyDescent="0.3">
      <c r="A2461" t="s">
        <v>2095</v>
      </c>
      <c r="B2461" s="2">
        <v>40521.590277777781</v>
      </c>
      <c r="C2461" s="3">
        <v>0.24374999999417923</v>
      </c>
      <c r="E2461" s="4" t="s">
        <v>1494</v>
      </c>
      <c r="F2461">
        <v>22</v>
      </c>
      <c r="H2461" t="s">
        <v>3221</v>
      </c>
      <c r="I2461" s="1">
        <v>337.58</v>
      </c>
      <c r="J2461" s="5">
        <f t="shared" si="39"/>
        <v>8460643.6000000276</v>
      </c>
      <c r="K2461" s="6">
        <f>J2461/Table10[[#Totals],[Product Revenue]]</f>
        <v>0.97928000966173223</v>
      </c>
      <c r="L2461" t="str">
        <f>IF(Table10[[#This Row],[Cummuative %]]&lt;=0.8,"A",IF(Table10[[#This Row],[Cummuative %]]&lt;=0.95,"B","C"))</f>
        <v>C</v>
      </c>
    </row>
    <row r="2462" spans="1:12" x14ac:dyDescent="0.3">
      <c r="A2462" t="s">
        <v>1316</v>
      </c>
      <c r="B2462" s="2">
        <v>40336.529861111114</v>
      </c>
      <c r="C2462" s="3">
        <v>185.30416666666133</v>
      </c>
      <c r="E2462" s="4" t="s">
        <v>1420</v>
      </c>
      <c r="F2462">
        <v>22</v>
      </c>
      <c r="H2462" t="s">
        <v>914</v>
      </c>
      <c r="I2462" s="1">
        <v>336.69999999999987</v>
      </c>
      <c r="J2462" s="5">
        <f t="shared" si="39"/>
        <v>8460980.3000000268</v>
      </c>
      <c r="K2462" s="6">
        <f>J2462/Table10[[#Totals],[Product Revenue]]</f>
        <v>0.97931898111530491</v>
      </c>
      <c r="L2462" t="str">
        <f>IF(Table10[[#This Row],[Cummuative %]]&lt;=0.8,"A",IF(Table10[[#This Row],[Cummuative %]]&lt;=0.95,"B","C"))</f>
        <v>C</v>
      </c>
    </row>
    <row r="2463" spans="1:12" x14ac:dyDescent="0.3">
      <c r="A2463" t="s">
        <v>3222</v>
      </c>
      <c r="B2463" s="2">
        <v>40479.59375</v>
      </c>
      <c r="C2463" s="3">
        <v>42.240277777775191</v>
      </c>
      <c r="E2463" s="4" t="s">
        <v>1118</v>
      </c>
      <c r="F2463">
        <v>22</v>
      </c>
      <c r="H2463" t="s">
        <v>3223</v>
      </c>
      <c r="I2463" s="1">
        <v>336.25</v>
      </c>
      <c r="J2463" s="5">
        <f t="shared" si="39"/>
        <v>8461316.5500000268</v>
      </c>
      <c r="K2463" s="6">
        <f>J2463/Table10[[#Totals],[Product Revenue]]</f>
        <v>0.97935790048347793</v>
      </c>
      <c r="L2463" t="str">
        <f>IF(Table10[[#This Row],[Cummuative %]]&lt;=0.8,"A",IF(Table10[[#This Row],[Cummuative %]]&lt;=0.95,"B","C"))</f>
        <v>C</v>
      </c>
    </row>
    <row r="2464" spans="1:12" x14ac:dyDescent="0.3">
      <c r="A2464" t="s">
        <v>3224</v>
      </c>
      <c r="B2464" s="2">
        <v>40346.630555555559</v>
      </c>
      <c r="C2464" s="3">
        <v>175.20347222221608</v>
      </c>
      <c r="E2464" s="4" t="s">
        <v>1656</v>
      </c>
      <c r="F2464">
        <v>22</v>
      </c>
      <c r="H2464" t="s">
        <v>2643</v>
      </c>
      <c r="I2464" s="1">
        <v>336.04999999999995</v>
      </c>
      <c r="J2464" s="5">
        <f t="shared" si="39"/>
        <v>8461652.6000000276</v>
      </c>
      <c r="K2464" s="6">
        <f>J2464/Table10[[#Totals],[Product Revenue]]</f>
        <v>0.97939679670258439</v>
      </c>
      <c r="L2464" t="str">
        <f>IF(Table10[[#This Row],[Cummuative %]]&lt;=0.8,"A",IF(Table10[[#This Row],[Cummuative %]]&lt;=0.95,"B","C"))</f>
        <v>C</v>
      </c>
    </row>
    <row r="2465" spans="1:12" x14ac:dyDescent="0.3">
      <c r="A2465" t="s">
        <v>3225</v>
      </c>
      <c r="B2465" s="2">
        <v>40153.660416666666</v>
      </c>
      <c r="C2465" s="3">
        <v>368.17361111110949</v>
      </c>
      <c r="E2465" s="4" t="s">
        <v>376</v>
      </c>
      <c r="F2465">
        <v>22</v>
      </c>
      <c r="H2465" t="s">
        <v>2469</v>
      </c>
      <c r="I2465" s="1">
        <v>335.46</v>
      </c>
      <c r="J2465" s="5">
        <f t="shared" si="39"/>
        <v>8461988.0600000285</v>
      </c>
      <c r="K2465" s="6">
        <f>J2465/Table10[[#Totals],[Product Revenue]]</f>
        <v>0.97943562463194456</v>
      </c>
      <c r="L2465" t="str">
        <f>IF(Table10[[#This Row],[Cummuative %]]&lt;=0.8,"A",IF(Table10[[#This Row],[Cummuative %]]&lt;=0.95,"B","C"))</f>
        <v>C</v>
      </c>
    </row>
    <row r="2466" spans="1:12" x14ac:dyDescent="0.3">
      <c r="A2466" t="s">
        <v>3226</v>
      </c>
      <c r="B2466" s="2">
        <v>40149.589583333334</v>
      </c>
      <c r="C2466" s="3">
        <v>372.24444444444089</v>
      </c>
      <c r="E2466" s="4" t="s">
        <v>107</v>
      </c>
      <c r="F2466">
        <v>22</v>
      </c>
      <c r="H2466" t="s">
        <v>376</v>
      </c>
      <c r="I2466" s="1">
        <v>335.24999999999994</v>
      </c>
      <c r="J2466" s="5">
        <f t="shared" si="39"/>
        <v>8462323.3100000285</v>
      </c>
      <c r="K2466" s="6">
        <f>J2466/Table10[[#Totals],[Product Revenue]]</f>
        <v>0.9794744282547847</v>
      </c>
      <c r="L2466" t="str">
        <f>IF(Table10[[#This Row],[Cummuative %]]&lt;=0.8,"A",IF(Table10[[#This Row],[Cummuative %]]&lt;=0.95,"B","C"))</f>
        <v>C</v>
      </c>
    </row>
    <row r="2467" spans="1:12" x14ac:dyDescent="0.3">
      <c r="A2467" t="s">
        <v>474</v>
      </c>
      <c r="B2467" s="2">
        <v>40500.463888888888</v>
      </c>
      <c r="C2467" s="3">
        <v>21.370138888887595</v>
      </c>
      <c r="E2467" s="4" t="s">
        <v>263</v>
      </c>
      <c r="F2467">
        <v>22</v>
      </c>
      <c r="H2467" t="s">
        <v>2657</v>
      </c>
      <c r="I2467" s="1">
        <v>334.10000000000019</v>
      </c>
      <c r="J2467" s="5">
        <f t="shared" si="39"/>
        <v>8462657.4100000281</v>
      </c>
      <c r="K2467" s="6">
        <f>J2467/Table10[[#Totals],[Product Revenue]]</f>
        <v>0.97951309877049197</v>
      </c>
      <c r="L2467" t="str">
        <f>IF(Table10[[#This Row],[Cummuative %]]&lt;=0.8,"A",IF(Table10[[#This Row],[Cummuative %]]&lt;=0.95,"B","C"))</f>
        <v>C</v>
      </c>
    </row>
    <row r="2468" spans="1:12" x14ac:dyDescent="0.3">
      <c r="A2468" t="s">
        <v>501</v>
      </c>
      <c r="B2468" s="2">
        <v>40520.697916666664</v>
      </c>
      <c r="C2468" s="3">
        <v>1.1361111111109494</v>
      </c>
      <c r="E2468" s="4" t="s">
        <v>124</v>
      </c>
      <c r="F2468">
        <v>22</v>
      </c>
      <c r="H2468" t="s">
        <v>3227</v>
      </c>
      <c r="I2468" s="1">
        <v>333.9</v>
      </c>
      <c r="J2468" s="5">
        <f t="shared" si="39"/>
        <v>8462991.3100000285</v>
      </c>
      <c r="K2468" s="6">
        <f>J2468/Table10[[#Totals],[Product Revenue]]</f>
        <v>0.97955174613713281</v>
      </c>
      <c r="L2468" t="str">
        <f>IF(Table10[[#This Row],[Cummuative %]]&lt;=0.8,"A",IF(Table10[[#This Row],[Cummuative %]]&lt;=0.95,"B","C"))</f>
        <v>C</v>
      </c>
    </row>
    <row r="2469" spans="1:12" x14ac:dyDescent="0.3">
      <c r="A2469" t="s">
        <v>2635</v>
      </c>
      <c r="B2469" s="2">
        <v>40266.496527777781</v>
      </c>
      <c r="C2469" s="3">
        <v>255.33749999999418</v>
      </c>
      <c r="E2469" s="4" t="s">
        <v>599</v>
      </c>
      <c r="F2469">
        <v>22</v>
      </c>
      <c r="H2469" t="s">
        <v>360</v>
      </c>
      <c r="I2469" s="1">
        <v>333.61</v>
      </c>
      <c r="J2469" s="5">
        <f t="shared" si="39"/>
        <v>8463324.9200000279</v>
      </c>
      <c r="K2469" s="6">
        <f>J2469/Table10[[#Totals],[Product Revenue]]</f>
        <v>0.979590359937627</v>
      </c>
      <c r="L2469" t="str">
        <f>IF(Table10[[#This Row],[Cummuative %]]&lt;=0.8,"A",IF(Table10[[#This Row],[Cummuative %]]&lt;=0.95,"B","C"))</f>
        <v>C</v>
      </c>
    </row>
    <row r="2470" spans="1:12" x14ac:dyDescent="0.3">
      <c r="A2470" t="s">
        <v>3228</v>
      </c>
      <c r="B2470" s="2">
        <v>40513.521527777775</v>
      </c>
      <c r="C2470" s="3">
        <v>8.3125</v>
      </c>
      <c r="E2470" s="4" t="s">
        <v>478</v>
      </c>
      <c r="F2470">
        <v>22</v>
      </c>
      <c r="H2470" t="s">
        <v>2968</v>
      </c>
      <c r="I2470" s="1">
        <v>333.5</v>
      </c>
      <c r="J2470" s="5">
        <f t="shared" si="39"/>
        <v>8463658.4200000279</v>
      </c>
      <c r="K2470" s="6">
        <f>J2470/Table10[[#Totals],[Product Revenue]]</f>
        <v>0.97962896100613461</v>
      </c>
      <c r="L2470" t="str">
        <f>IF(Table10[[#This Row],[Cummuative %]]&lt;=0.8,"A",IF(Table10[[#This Row],[Cummuative %]]&lt;=0.95,"B","C"))</f>
        <v>C</v>
      </c>
    </row>
    <row r="2471" spans="1:12" x14ac:dyDescent="0.3">
      <c r="A2471" t="s">
        <v>3229</v>
      </c>
      <c r="B2471" s="2">
        <v>40510.622916666667</v>
      </c>
      <c r="C2471" s="3">
        <v>11.211111111108039</v>
      </c>
      <c r="E2471" s="4" t="s">
        <v>353</v>
      </c>
      <c r="F2471">
        <v>22</v>
      </c>
      <c r="H2471" t="s">
        <v>3230</v>
      </c>
      <c r="I2471" s="1">
        <v>333.14999999999986</v>
      </c>
      <c r="J2471" s="5">
        <f t="shared" si="39"/>
        <v>8463991.5700000282</v>
      </c>
      <c r="K2471" s="6">
        <f>J2471/Table10[[#Totals],[Product Revenue]]</f>
        <v>0.97966752156377579</v>
      </c>
      <c r="L2471" t="str">
        <f>IF(Table10[[#This Row],[Cummuative %]]&lt;=0.8,"A",IF(Table10[[#This Row],[Cummuative %]]&lt;=0.95,"B","C"))</f>
        <v>C</v>
      </c>
    </row>
    <row r="2472" spans="1:12" x14ac:dyDescent="0.3">
      <c r="A2472" t="s">
        <v>44</v>
      </c>
      <c r="B2472" s="2">
        <v>40521.686111111114</v>
      </c>
      <c r="C2472" s="3">
        <v>0.14791666666133096</v>
      </c>
      <c r="E2472" s="4" t="s">
        <v>981</v>
      </c>
      <c r="F2472">
        <v>22</v>
      </c>
      <c r="H2472" t="s">
        <v>3231</v>
      </c>
      <c r="I2472" s="1">
        <v>332.84999999999997</v>
      </c>
      <c r="J2472" s="5">
        <f t="shared" si="39"/>
        <v>8464324.4200000279</v>
      </c>
      <c r="K2472" s="6">
        <f>J2472/Table10[[#Totals],[Product Revenue]]</f>
        <v>0.97970604739781697</v>
      </c>
      <c r="L2472" t="str">
        <f>IF(Table10[[#This Row],[Cummuative %]]&lt;=0.8,"A",IF(Table10[[#This Row],[Cummuative %]]&lt;=0.95,"B","C"))</f>
        <v>C</v>
      </c>
    </row>
    <row r="2473" spans="1:12" x14ac:dyDescent="0.3">
      <c r="A2473" t="s">
        <v>271</v>
      </c>
      <c r="B2473" s="2">
        <v>40520.447916666664</v>
      </c>
      <c r="C2473" s="3">
        <v>1.3861111111109494</v>
      </c>
      <c r="E2473" s="4" t="s">
        <v>3232</v>
      </c>
      <c r="F2473">
        <v>21</v>
      </c>
      <c r="H2473" t="s">
        <v>3233</v>
      </c>
      <c r="I2473" s="1">
        <v>332.6</v>
      </c>
      <c r="J2473" s="5">
        <f t="shared" si="39"/>
        <v>8464657.0200000275</v>
      </c>
      <c r="K2473" s="6">
        <f>J2473/Table10[[#Totals],[Product Revenue]]</f>
        <v>0.97974454429552493</v>
      </c>
      <c r="L2473" t="str">
        <f>IF(Table10[[#This Row],[Cummuative %]]&lt;=0.8,"A",IF(Table10[[#This Row],[Cummuative %]]&lt;=0.95,"B","C"))</f>
        <v>C</v>
      </c>
    </row>
    <row r="2474" spans="1:12" x14ac:dyDescent="0.3">
      <c r="A2474" t="s">
        <v>541</v>
      </c>
      <c r="B2474" s="2">
        <v>40520.627083333333</v>
      </c>
      <c r="C2474" s="3">
        <v>1.2069444444423425</v>
      </c>
      <c r="E2474" s="4" t="s">
        <v>3234</v>
      </c>
      <c r="F2474">
        <v>21</v>
      </c>
      <c r="H2474" t="s">
        <v>3061</v>
      </c>
      <c r="I2474" s="1">
        <v>332.53999999999991</v>
      </c>
      <c r="J2474" s="5">
        <f t="shared" si="39"/>
        <v>8464989.5600000266</v>
      </c>
      <c r="K2474" s="6">
        <f>J2474/Table10[[#Totals],[Product Revenue]]</f>
        <v>0.97978303424851299</v>
      </c>
      <c r="L2474" t="str">
        <f>IF(Table10[[#This Row],[Cummuative %]]&lt;=0.8,"A",IF(Table10[[#This Row],[Cummuative %]]&lt;=0.95,"B","C"))</f>
        <v>C</v>
      </c>
    </row>
    <row r="2475" spans="1:12" x14ac:dyDescent="0.3">
      <c r="A2475" t="s">
        <v>655</v>
      </c>
      <c r="B2475" s="2">
        <v>40412.570138888892</v>
      </c>
      <c r="C2475" s="3">
        <v>109.26388888888323</v>
      </c>
      <c r="E2475" s="4" t="s">
        <v>2771</v>
      </c>
      <c r="F2475">
        <v>21</v>
      </c>
      <c r="H2475" t="s">
        <v>1581</v>
      </c>
      <c r="I2475" s="1">
        <v>332.21</v>
      </c>
      <c r="J2475" s="5">
        <f t="shared" si="39"/>
        <v>8465321.7700000275</v>
      </c>
      <c r="K2475" s="6">
        <f>J2475/Table10[[#Totals],[Product Revenue]]</f>
        <v>0.97982148600554131</v>
      </c>
      <c r="L2475" t="str">
        <f>IF(Table10[[#This Row],[Cummuative %]]&lt;=0.8,"A",IF(Table10[[#This Row],[Cummuative %]]&lt;=0.95,"B","C"))</f>
        <v>C</v>
      </c>
    </row>
    <row r="2476" spans="1:12" x14ac:dyDescent="0.3">
      <c r="A2476" t="s">
        <v>3235</v>
      </c>
      <c r="B2476" s="2">
        <v>40149.668055555558</v>
      </c>
      <c r="C2476" s="3">
        <v>372.16597222221753</v>
      </c>
      <c r="E2476" s="4" t="s">
        <v>3165</v>
      </c>
      <c r="F2476">
        <v>21</v>
      </c>
      <c r="H2476" t="s">
        <v>3236</v>
      </c>
      <c r="I2476" s="1">
        <v>331.70000000000005</v>
      </c>
      <c r="J2476" s="5">
        <f t="shared" si="39"/>
        <v>8465653.4700000267</v>
      </c>
      <c r="K2476" s="6">
        <f>J2476/Table10[[#Totals],[Product Revenue]]</f>
        <v>0.97985987873244973</v>
      </c>
      <c r="L2476" t="str">
        <f>IF(Table10[[#This Row],[Cummuative %]]&lt;=0.8,"A",IF(Table10[[#This Row],[Cummuative %]]&lt;=0.95,"B","C"))</f>
        <v>C</v>
      </c>
    </row>
    <row r="2477" spans="1:12" x14ac:dyDescent="0.3">
      <c r="A2477" t="s">
        <v>1810</v>
      </c>
      <c r="B2477" s="2">
        <v>40294.598611111112</v>
      </c>
      <c r="C2477" s="3">
        <v>227.23541666666279</v>
      </c>
      <c r="E2477" s="4" t="s">
        <v>2679</v>
      </c>
      <c r="F2477">
        <v>21</v>
      </c>
      <c r="H2477" t="s">
        <v>2980</v>
      </c>
      <c r="I2477" s="1">
        <v>331.5</v>
      </c>
      <c r="J2477" s="5">
        <f t="shared" si="39"/>
        <v>8465984.9700000267</v>
      </c>
      <c r="K2477" s="6">
        <f>J2477/Table10[[#Totals],[Product Revenue]]</f>
        <v>0.9798982483102916</v>
      </c>
      <c r="L2477" t="str">
        <f>IF(Table10[[#This Row],[Cummuative %]]&lt;=0.8,"A",IF(Table10[[#This Row],[Cummuative %]]&lt;=0.95,"B","C"))</f>
        <v>C</v>
      </c>
    </row>
    <row r="2478" spans="1:12" x14ac:dyDescent="0.3">
      <c r="A2478" t="s">
        <v>635</v>
      </c>
      <c r="B2478" s="2">
        <v>40518.582638888889</v>
      </c>
      <c r="C2478" s="3">
        <v>3.2513888888861402</v>
      </c>
      <c r="E2478" s="4" t="s">
        <v>2649</v>
      </c>
      <c r="F2478">
        <v>21</v>
      </c>
      <c r="H2478" t="s">
        <v>3237</v>
      </c>
      <c r="I2478" s="1">
        <v>331.5</v>
      </c>
      <c r="J2478" s="5">
        <f t="shared" si="39"/>
        <v>8466316.4700000267</v>
      </c>
      <c r="K2478" s="6">
        <f>J2478/Table10[[#Totals],[Product Revenue]]</f>
        <v>0.97993661788813347</v>
      </c>
      <c r="L2478" t="str">
        <f>IF(Table10[[#This Row],[Cummuative %]]&lt;=0.8,"A",IF(Table10[[#This Row],[Cummuative %]]&lt;=0.95,"B","C"))</f>
        <v>C</v>
      </c>
    </row>
    <row r="2479" spans="1:12" x14ac:dyDescent="0.3">
      <c r="A2479" t="s">
        <v>3238</v>
      </c>
      <c r="B2479" s="2">
        <v>40519.384027777778</v>
      </c>
      <c r="C2479" s="3">
        <v>2.4499999999970896</v>
      </c>
      <c r="E2479" s="4" t="s">
        <v>2784</v>
      </c>
      <c r="F2479">
        <v>21</v>
      </c>
      <c r="H2479" t="s">
        <v>3239</v>
      </c>
      <c r="I2479" s="1">
        <v>331.14999999999986</v>
      </c>
      <c r="J2479" s="5">
        <f t="shared" si="39"/>
        <v>8466647.6200000271</v>
      </c>
      <c r="K2479" s="6">
        <f>J2479/Table10[[#Totals],[Product Revenue]]</f>
        <v>0.97997494695510901</v>
      </c>
      <c r="L2479" t="str">
        <f>IF(Table10[[#This Row],[Cummuative %]]&lt;=0.8,"A",IF(Table10[[#This Row],[Cummuative %]]&lt;=0.95,"B","C"))</f>
        <v>C</v>
      </c>
    </row>
    <row r="2480" spans="1:12" x14ac:dyDescent="0.3">
      <c r="A2480" t="s">
        <v>3099</v>
      </c>
      <c r="B2480" s="2">
        <v>40510.622916666667</v>
      </c>
      <c r="C2480" s="3">
        <v>11.211111111108039</v>
      </c>
      <c r="E2480" s="4" t="s">
        <v>2716</v>
      </c>
      <c r="F2480">
        <v>21</v>
      </c>
      <c r="H2480" t="s">
        <v>3240</v>
      </c>
      <c r="I2480" s="1">
        <v>330.84</v>
      </c>
      <c r="J2480" s="5">
        <f t="shared" si="39"/>
        <v>8466978.460000027</v>
      </c>
      <c r="K2480" s="6">
        <f>J2480/Table10[[#Totals],[Product Revenue]]</f>
        <v>0.98001324014103119</v>
      </c>
      <c r="L2480" t="str">
        <f>IF(Table10[[#This Row],[Cummuative %]]&lt;=0.8,"A",IF(Table10[[#This Row],[Cummuative %]]&lt;=0.95,"B","C"))</f>
        <v>C</v>
      </c>
    </row>
    <row r="2481" spans="1:12" x14ac:dyDescent="0.3">
      <c r="A2481" t="s">
        <v>3180</v>
      </c>
      <c r="B2481" s="2">
        <v>40521.706250000003</v>
      </c>
      <c r="C2481" s="3">
        <v>0.12777777777228039</v>
      </c>
      <c r="E2481" s="4" t="s">
        <v>3236</v>
      </c>
      <c r="F2481">
        <v>21</v>
      </c>
      <c r="H2481" t="s">
        <v>1388</v>
      </c>
      <c r="I2481" s="1">
        <v>330.47999999999996</v>
      </c>
      <c r="J2481" s="5">
        <f t="shared" si="39"/>
        <v>8467308.9400000274</v>
      </c>
      <c r="K2481" s="6">
        <f>J2481/Table10[[#Totals],[Product Revenue]]</f>
        <v>0.98005149165863359</v>
      </c>
      <c r="L2481" t="str">
        <f>IF(Table10[[#This Row],[Cummuative %]]&lt;=0.8,"A",IF(Table10[[#This Row],[Cummuative %]]&lt;=0.95,"B","C"))</f>
        <v>C</v>
      </c>
    </row>
    <row r="2482" spans="1:12" x14ac:dyDescent="0.3">
      <c r="A2482" t="s">
        <v>2608</v>
      </c>
      <c r="B2482" s="2">
        <v>40517.541666666664</v>
      </c>
      <c r="C2482" s="3">
        <v>4.2923611111109494</v>
      </c>
      <c r="E2482" s="4" t="s">
        <v>2711</v>
      </c>
      <c r="F2482">
        <v>21</v>
      </c>
      <c r="H2482" t="s">
        <v>2721</v>
      </c>
      <c r="I2482" s="1">
        <v>330.28</v>
      </c>
      <c r="J2482" s="5">
        <f t="shared" si="39"/>
        <v>8467639.2200000267</v>
      </c>
      <c r="K2482" s="6">
        <f>J2482/Table10[[#Totals],[Product Revenue]]</f>
        <v>0.98008972002716932</v>
      </c>
      <c r="L2482" t="str">
        <f>IF(Table10[[#This Row],[Cummuative %]]&lt;=0.8,"A",IF(Table10[[#This Row],[Cummuative %]]&lt;=0.95,"B","C"))</f>
        <v>C</v>
      </c>
    </row>
    <row r="2483" spans="1:12" x14ac:dyDescent="0.3">
      <c r="A2483" t="s">
        <v>1241</v>
      </c>
      <c r="B2483" s="2">
        <v>40521.445833333331</v>
      </c>
      <c r="C2483" s="3">
        <v>0.38819444444379769</v>
      </c>
      <c r="E2483" s="4" t="s">
        <v>3241</v>
      </c>
      <c r="F2483">
        <v>21</v>
      </c>
      <c r="H2483" t="s">
        <v>3242</v>
      </c>
      <c r="I2483" s="1">
        <v>329.15000000000003</v>
      </c>
      <c r="J2483" s="5">
        <f t="shared" si="39"/>
        <v>8467968.3700000271</v>
      </c>
      <c r="K2483" s="6">
        <f>J2483/Table10[[#Totals],[Product Revenue]]</f>
        <v>0.98012781760347911</v>
      </c>
      <c r="L2483" t="str">
        <f>IF(Table10[[#This Row],[Cummuative %]]&lt;=0.8,"A",IF(Table10[[#This Row],[Cummuative %]]&lt;=0.95,"B","C"))</f>
        <v>C</v>
      </c>
    </row>
    <row r="2484" spans="1:12" x14ac:dyDescent="0.3">
      <c r="A2484" t="s">
        <v>3013</v>
      </c>
      <c r="B2484" s="2">
        <v>40323.720138888886</v>
      </c>
      <c r="C2484" s="3">
        <v>198.11388888888905</v>
      </c>
      <c r="E2484" s="4" t="s">
        <v>2760</v>
      </c>
      <c r="F2484">
        <v>21</v>
      </c>
      <c r="H2484" t="s">
        <v>3243</v>
      </c>
      <c r="I2484" s="1">
        <v>328.95000000000022</v>
      </c>
      <c r="J2484" s="5">
        <f t="shared" si="39"/>
        <v>8468297.3200000264</v>
      </c>
      <c r="K2484" s="6">
        <f>J2484/Table10[[#Totals],[Product Revenue]]</f>
        <v>0.98016589203072213</v>
      </c>
      <c r="L2484" t="str">
        <f>IF(Table10[[#This Row],[Cummuative %]]&lt;=0.8,"A",IF(Table10[[#This Row],[Cummuative %]]&lt;=0.95,"B","C"))</f>
        <v>C</v>
      </c>
    </row>
    <row r="2485" spans="1:12" x14ac:dyDescent="0.3">
      <c r="A2485" t="s">
        <v>2732</v>
      </c>
      <c r="B2485" s="2">
        <v>40226.694444444445</v>
      </c>
      <c r="C2485" s="3">
        <v>295.13958333332994</v>
      </c>
      <c r="E2485" s="4" t="s">
        <v>3244</v>
      </c>
      <c r="F2485">
        <v>21</v>
      </c>
      <c r="H2485" t="s">
        <v>467</v>
      </c>
      <c r="I2485" s="1">
        <v>328.84999999999997</v>
      </c>
      <c r="J2485" s="5">
        <f t="shared" si="39"/>
        <v>8468626.170000026</v>
      </c>
      <c r="K2485" s="6">
        <f>J2485/Table10[[#Totals],[Product Revenue]]</f>
        <v>0.98020395488343193</v>
      </c>
      <c r="L2485" t="str">
        <f>IF(Table10[[#This Row],[Cummuative %]]&lt;=0.8,"A",IF(Table10[[#This Row],[Cummuative %]]&lt;=0.95,"B","C"))</f>
        <v>C</v>
      </c>
    </row>
    <row r="2486" spans="1:12" x14ac:dyDescent="0.3">
      <c r="A2486" t="s">
        <v>3233</v>
      </c>
      <c r="B2486" s="2">
        <v>40226.694444444445</v>
      </c>
      <c r="C2486" s="3">
        <v>295.13958333332994</v>
      </c>
      <c r="E2486" s="4" t="s">
        <v>3245</v>
      </c>
      <c r="F2486">
        <v>21</v>
      </c>
      <c r="H2486" t="s">
        <v>2311</v>
      </c>
      <c r="I2486" s="1">
        <v>328.19</v>
      </c>
      <c r="J2486" s="5">
        <f t="shared" si="39"/>
        <v>8468954.3600000255</v>
      </c>
      <c r="K2486" s="6">
        <f>J2486/Table10[[#Totals],[Product Revenue]]</f>
        <v>0.98024194134422205</v>
      </c>
      <c r="L2486" t="str">
        <f>IF(Table10[[#This Row],[Cummuative %]]&lt;=0.8,"A",IF(Table10[[#This Row],[Cummuative %]]&lt;=0.95,"B","C"))</f>
        <v>C</v>
      </c>
    </row>
    <row r="2487" spans="1:12" x14ac:dyDescent="0.3">
      <c r="A2487" t="s">
        <v>2157</v>
      </c>
      <c r="B2487" s="2">
        <v>40508.693055555559</v>
      </c>
      <c r="C2487" s="3">
        <v>13.140972222216078</v>
      </c>
      <c r="E2487" s="4" t="s">
        <v>3246</v>
      </c>
      <c r="F2487">
        <v>21</v>
      </c>
      <c r="H2487" t="s">
        <v>2921</v>
      </c>
      <c r="I2487" s="1">
        <v>327.59999999999997</v>
      </c>
      <c r="J2487" s="5">
        <f t="shared" si="39"/>
        <v>8469281.9600000251</v>
      </c>
      <c r="K2487" s="6">
        <f>J2487/Table10[[#Totals],[Product Revenue]]</f>
        <v>0.98027985951526575</v>
      </c>
      <c r="L2487" t="str">
        <f>IF(Table10[[#This Row],[Cummuative %]]&lt;=0.8,"A",IF(Table10[[#This Row],[Cummuative %]]&lt;=0.95,"B","C"))</f>
        <v>C</v>
      </c>
    </row>
    <row r="2488" spans="1:12" x14ac:dyDescent="0.3">
      <c r="A2488" t="s">
        <v>3247</v>
      </c>
      <c r="B2488" s="2">
        <v>40518.588888888888</v>
      </c>
      <c r="C2488" s="3">
        <v>3.2451388888875954</v>
      </c>
      <c r="E2488" s="4" t="s">
        <v>3248</v>
      </c>
      <c r="F2488">
        <v>21</v>
      </c>
      <c r="H2488" t="s">
        <v>2582</v>
      </c>
      <c r="I2488" s="1">
        <v>327.57</v>
      </c>
      <c r="J2488" s="5">
        <f t="shared" si="39"/>
        <v>8469609.5300000254</v>
      </c>
      <c r="K2488" s="6">
        <f>J2488/Table10[[#Totals],[Product Revenue]]</f>
        <v>0.98031777421394961</v>
      </c>
      <c r="L2488" t="str">
        <f>IF(Table10[[#This Row],[Cummuative %]]&lt;=0.8,"A",IF(Table10[[#This Row],[Cummuative %]]&lt;=0.95,"B","C"))</f>
        <v>C</v>
      </c>
    </row>
    <row r="2489" spans="1:12" x14ac:dyDescent="0.3">
      <c r="A2489" t="s">
        <v>2349</v>
      </c>
      <c r="B2489" s="2">
        <v>40312.503472222219</v>
      </c>
      <c r="C2489" s="3">
        <v>209.3305555555562</v>
      </c>
      <c r="E2489" s="4" t="s">
        <v>3249</v>
      </c>
      <c r="F2489">
        <v>21</v>
      </c>
      <c r="H2489" t="s">
        <v>1250</v>
      </c>
      <c r="I2489" s="1">
        <v>327.5</v>
      </c>
      <c r="J2489" s="5">
        <f t="shared" si="39"/>
        <v>8469937.0300000254</v>
      </c>
      <c r="K2489" s="6">
        <f>J2489/Table10[[#Totals],[Product Revenue]]</f>
        <v>0.9803556808104601</v>
      </c>
      <c r="L2489" t="str">
        <f>IF(Table10[[#This Row],[Cummuative %]]&lt;=0.8,"A",IF(Table10[[#This Row],[Cummuative %]]&lt;=0.95,"B","C"))</f>
        <v>C</v>
      </c>
    </row>
    <row r="2490" spans="1:12" x14ac:dyDescent="0.3">
      <c r="A2490" t="s">
        <v>2340</v>
      </c>
      <c r="B2490" s="2">
        <v>40497.469444444447</v>
      </c>
      <c r="C2490" s="3">
        <v>24.364583333328483</v>
      </c>
      <c r="E2490" s="4" t="s">
        <v>3250</v>
      </c>
      <c r="F2490">
        <v>21</v>
      </c>
      <c r="H2490" t="s">
        <v>2795</v>
      </c>
      <c r="I2490" s="1">
        <v>327.24999999999994</v>
      </c>
      <c r="J2490" s="5">
        <f t="shared" si="39"/>
        <v>8470264.2800000254</v>
      </c>
      <c r="K2490" s="6">
        <f>J2490/Table10[[#Totals],[Product Revenue]]</f>
        <v>0.98039355847063736</v>
      </c>
      <c r="L2490" t="str">
        <f>IF(Table10[[#This Row],[Cummuative %]]&lt;=0.8,"A",IF(Table10[[#This Row],[Cummuative %]]&lt;=0.95,"B","C"))</f>
        <v>C</v>
      </c>
    </row>
    <row r="2491" spans="1:12" x14ac:dyDescent="0.3">
      <c r="A2491" t="s">
        <v>274</v>
      </c>
      <c r="B2491" s="2">
        <v>40521.686111111114</v>
      </c>
      <c r="C2491" s="3">
        <v>0.14791666666133096</v>
      </c>
      <c r="E2491" s="4" t="s">
        <v>3184</v>
      </c>
      <c r="F2491">
        <v>21</v>
      </c>
      <c r="H2491" t="s">
        <v>1579</v>
      </c>
      <c r="I2491" s="1">
        <v>327.1099999999999</v>
      </c>
      <c r="J2491" s="5">
        <f t="shared" si="39"/>
        <v>8470591.3900000248</v>
      </c>
      <c r="K2491" s="6">
        <f>J2491/Table10[[#Totals],[Product Revenue]]</f>
        <v>0.98043141992646798</v>
      </c>
      <c r="L2491" t="str">
        <f>IF(Table10[[#This Row],[Cummuative %]]&lt;=0.8,"A",IF(Table10[[#This Row],[Cummuative %]]&lt;=0.95,"B","C"))</f>
        <v>C</v>
      </c>
    </row>
    <row r="2492" spans="1:12" x14ac:dyDescent="0.3">
      <c r="A2492" t="s">
        <v>197</v>
      </c>
      <c r="B2492" s="2">
        <v>40521.686111111114</v>
      </c>
      <c r="C2492" s="3">
        <v>0.14791666666133096</v>
      </c>
      <c r="E2492" s="4" t="s">
        <v>2858</v>
      </c>
      <c r="F2492">
        <v>21</v>
      </c>
      <c r="H2492" t="s">
        <v>2203</v>
      </c>
      <c r="I2492" s="1">
        <v>327.02999999999997</v>
      </c>
      <c r="J2492" s="5">
        <f t="shared" si="39"/>
        <v>8470918.4200000241</v>
      </c>
      <c r="K2492" s="6">
        <f>J2492/Table10[[#Totals],[Product Revenue]]</f>
        <v>0.98046927212267188</v>
      </c>
      <c r="L2492" t="str">
        <f>IF(Table10[[#This Row],[Cummuative %]]&lt;=0.8,"A",IF(Table10[[#This Row],[Cummuative %]]&lt;=0.95,"B","C"))</f>
        <v>C</v>
      </c>
    </row>
    <row r="2493" spans="1:12" x14ac:dyDescent="0.3">
      <c r="A2493" t="s">
        <v>2749</v>
      </c>
      <c r="B2493" s="2">
        <v>40414.624305555553</v>
      </c>
      <c r="C2493" s="3">
        <v>107.2097222222219</v>
      </c>
      <c r="E2493" s="4" t="s">
        <v>2912</v>
      </c>
      <c r="F2493">
        <v>21</v>
      </c>
      <c r="H2493" t="s">
        <v>948</v>
      </c>
      <c r="I2493" s="1">
        <v>326.69999999999993</v>
      </c>
      <c r="J2493" s="5">
        <f t="shared" si="39"/>
        <v>8471245.1200000234</v>
      </c>
      <c r="K2493" s="6">
        <f>J2493/Table10[[#Totals],[Product Revenue]]</f>
        <v>0.98050708612291604</v>
      </c>
      <c r="L2493" t="str">
        <f>IF(Table10[[#This Row],[Cummuative %]]&lt;=0.8,"A",IF(Table10[[#This Row],[Cummuative %]]&lt;=0.95,"B","C"))</f>
        <v>C</v>
      </c>
    </row>
    <row r="2494" spans="1:12" x14ac:dyDescent="0.3">
      <c r="A2494" t="s">
        <v>1726</v>
      </c>
      <c r="B2494" s="2">
        <v>40521.834027777775</v>
      </c>
      <c r="C2494" s="3">
        <v>0</v>
      </c>
      <c r="E2494" s="4" t="s">
        <v>2479</v>
      </c>
      <c r="F2494">
        <v>21</v>
      </c>
      <c r="H2494" t="s">
        <v>3212</v>
      </c>
      <c r="I2494" s="1">
        <v>325.64999999999998</v>
      </c>
      <c r="J2494" s="5">
        <f t="shared" si="39"/>
        <v>8471570.7700000238</v>
      </c>
      <c r="K2494" s="6">
        <f>J2494/Table10[[#Totals],[Product Revenue]]</f>
        <v>0.98054477859056077</v>
      </c>
      <c r="L2494" t="str">
        <f>IF(Table10[[#This Row],[Cummuative %]]&lt;=0.8,"A",IF(Table10[[#This Row],[Cummuative %]]&lt;=0.95,"B","C"))</f>
        <v>C</v>
      </c>
    </row>
    <row r="2495" spans="1:12" x14ac:dyDescent="0.3">
      <c r="A2495" t="s">
        <v>1599</v>
      </c>
      <c r="B2495" s="2">
        <v>40405.554166666669</v>
      </c>
      <c r="C2495" s="3">
        <v>116.27986111110658</v>
      </c>
      <c r="E2495" s="4" t="s">
        <v>3156</v>
      </c>
      <c r="F2495">
        <v>21</v>
      </c>
      <c r="H2495" t="s">
        <v>1383</v>
      </c>
      <c r="I2495" s="1">
        <v>325.59999999999997</v>
      </c>
      <c r="J2495" s="5">
        <f t="shared" si="39"/>
        <v>8471896.3700000234</v>
      </c>
      <c r="K2495" s="6">
        <f>J2495/Table10[[#Totals],[Product Revenue]]</f>
        <v>0.98058246527093873</v>
      </c>
      <c r="L2495" t="str">
        <f>IF(Table10[[#This Row],[Cummuative %]]&lt;=0.8,"A",IF(Table10[[#This Row],[Cummuative %]]&lt;=0.95,"B","C"))</f>
        <v>C</v>
      </c>
    </row>
    <row r="2496" spans="1:12" x14ac:dyDescent="0.3">
      <c r="A2496" t="s">
        <v>172</v>
      </c>
      <c r="B2496" s="2">
        <v>40521.834027777775</v>
      </c>
      <c r="C2496" s="3">
        <v>0</v>
      </c>
      <c r="E2496" s="4" t="s">
        <v>2468</v>
      </c>
      <c r="F2496">
        <v>21</v>
      </c>
      <c r="H2496" t="s">
        <v>1359</v>
      </c>
      <c r="I2496" s="1">
        <v>325.5</v>
      </c>
      <c r="J2496" s="5">
        <f t="shared" si="39"/>
        <v>8472221.8700000234</v>
      </c>
      <c r="K2496" s="6">
        <f>J2496/Table10[[#Totals],[Product Revenue]]</f>
        <v>0.98062014037678358</v>
      </c>
      <c r="L2496" t="str">
        <f>IF(Table10[[#This Row],[Cummuative %]]&lt;=0.8,"A",IF(Table10[[#This Row],[Cummuative %]]&lt;=0.95,"B","C"))</f>
        <v>C</v>
      </c>
    </row>
    <row r="2497" spans="1:12" x14ac:dyDescent="0.3">
      <c r="A2497" t="s">
        <v>2747</v>
      </c>
      <c r="B2497" s="2">
        <v>40429.605555555558</v>
      </c>
      <c r="C2497" s="3">
        <v>92.228472222217533</v>
      </c>
      <c r="E2497" s="4" t="s">
        <v>2869</v>
      </c>
      <c r="F2497">
        <v>21</v>
      </c>
      <c r="H2497" t="s">
        <v>3251</v>
      </c>
      <c r="I2497" s="1">
        <v>325.07000000000005</v>
      </c>
      <c r="J2497" s="5">
        <f t="shared" si="39"/>
        <v>8472546.9400000237</v>
      </c>
      <c r="K2497" s="6">
        <f>J2497/Table10[[#Totals],[Product Revenue]]</f>
        <v>0.98065776571213525</v>
      </c>
      <c r="L2497" t="str">
        <f>IF(Table10[[#This Row],[Cummuative %]]&lt;=0.8,"A",IF(Table10[[#This Row],[Cummuative %]]&lt;=0.95,"B","C"))</f>
        <v>C</v>
      </c>
    </row>
    <row r="2498" spans="1:12" x14ac:dyDescent="0.3">
      <c r="A2498" t="s">
        <v>3252</v>
      </c>
      <c r="B2498" s="2">
        <v>40380.445833333331</v>
      </c>
      <c r="C2498" s="3">
        <v>141.3881944444438</v>
      </c>
      <c r="E2498" s="4" t="s">
        <v>3247</v>
      </c>
      <c r="F2498">
        <v>21</v>
      </c>
      <c r="H2498" t="s">
        <v>3003</v>
      </c>
      <c r="I2498" s="1">
        <v>325.07</v>
      </c>
      <c r="J2498" s="5">
        <f t="shared" si="39"/>
        <v>8472872.010000024</v>
      </c>
      <c r="K2498" s="6">
        <f>J2498/Table10[[#Totals],[Product Revenue]]</f>
        <v>0.98069539104748693</v>
      </c>
      <c r="L2498" t="str">
        <f>IF(Table10[[#This Row],[Cummuative %]]&lt;=0.8,"A",IF(Table10[[#This Row],[Cummuative %]]&lt;=0.95,"B","C"))</f>
        <v>C</v>
      </c>
    </row>
    <row r="2499" spans="1:12" x14ac:dyDescent="0.3">
      <c r="A2499" t="s">
        <v>2934</v>
      </c>
      <c r="B2499" s="2">
        <v>40512.455555555556</v>
      </c>
      <c r="C2499" s="3">
        <v>9.3784722222189885</v>
      </c>
      <c r="E2499" s="4" t="s">
        <v>2795</v>
      </c>
      <c r="F2499">
        <v>21</v>
      </c>
      <c r="H2499" t="s">
        <v>2886</v>
      </c>
      <c r="I2499" s="1">
        <v>324.72000000000008</v>
      </c>
      <c r="J2499" s="5">
        <f t="shared" si="39"/>
        <v>8473196.7300000247</v>
      </c>
      <c r="K2499" s="6">
        <f>J2499/Table10[[#Totals],[Product Revenue]]</f>
        <v>0.98073297587197217</v>
      </c>
      <c r="L2499" t="str">
        <f>IF(Table10[[#This Row],[Cummuative %]]&lt;=0.8,"A",IF(Table10[[#This Row],[Cummuative %]]&lt;=0.95,"B","C"))</f>
        <v>C</v>
      </c>
    </row>
    <row r="2500" spans="1:12" x14ac:dyDescent="0.3">
      <c r="A2500" t="s">
        <v>2899</v>
      </c>
      <c r="B2500" s="2">
        <v>40517.579861111109</v>
      </c>
      <c r="C2500" s="3">
        <v>4.2541666666656965</v>
      </c>
      <c r="E2500" s="4" t="s">
        <v>3138</v>
      </c>
      <c r="F2500">
        <v>21</v>
      </c>
      <c r="H2500" t="s">
        <v>3253</v>
      </c>
      <c r="I2500" s="1">
        <v>324.14999999999998</v>
      </c>
      <c r="J2500" s="5">
        <f t="shared" si="39"/>
        <v>8473520.880000025</v>
      </c>
      <c r="K2500" s="6">
        <f>J2500/Table10[[#Totals],[Product Revenue]]</f>
        <v>0.98077049472161759</v>
      </c>
      <c r="L2500" t="str">
        <f>IF(Table10[[#This Row],[Cummuative %]]&lt;=0.8,"A",IF(Table10[[#This Row],[Cummuative %]]&lt;=0.95,"B","C"))</f>
        <v>C</v>
      </c>
    </row>
    <row r="2501" spans="1:12" x14ac:dyDescent="0.3">
      <c r="A2501" t="s">
        <v>2528</v>
      </c>
      <c r="B2501" s="2">
        <v>40518.476388888892</v>
      </c>
      <c r="C2501" s="3">
        <v>3.3576388888832298</v>
      </c>
      <c r="E2501" s="4" t="s">
        <v>2193</v>
      </c>
      <c r="F2501">
        <v>21</v>
      </c>
      <c r="H2501" t="s">
        <v>1996</v>
      </c>
      <c r="I2501" s="1">
        <v>324</v>
      </c>
      <c r="J2501" s="5">
        <f t="shared" si="39"/>
        <v>8473844.880000025</v>
      </c>
      <c r="K2501" s="6">
        <f>J2501/Table10[[#Totals],[Product Revenue]]</f>
        <v>0.98080799620946313</v>
      </c>
      <c r="L2501" t="str">
        <f>IF(Table10[[#This Row],[Cummuative %]]&lt;=0.8,"A",IF(Table10[[#This Row],[Cummuative %]]&lt;=0.95,"B","C"))</f>
        <v>C</v>
      </c>
    </row>
    <row r="2502" spans="1:12" x14ac:dyDescent="0.3">
      <c r="A2502" t="s">
        <v>2491</v>
      </c>
      <c r="B2502" s="2">
        <v>40511.576388888891</v>
      </c>
      <c r="C2502" s="3">
        <v>10.257638888884685</v>
      </c>
      <c r="E2502" s="4" t="s">
        <v>2226</v>
      </c>
      <c r="F2502">
        <v>21</v>
      </c>
      <c r="H2502" t="s">
        <v>3201</v>
      </c>
      <c r="I2502" s="1">
        <v>323</v>
      </c>
      <c r="J2502" s="5">
        <f t="shared" si="39"/>
        <v>8474167.880000025</v>
      </c>
      <c r="K2502" s="6">
        <f>J2502/Table10[[#Totals],[Product Revenue]]</f>
        <v>0.98084538195197568</v>
      </c>
      <c r="L2502" t="str">
        <f>IF(Table10[[#This Row],[Cummuative %]]&lt;=0.8,"A",IF(Table10[[#This Row],[Cummuative %]]&lt;=0.95,"B","C"))</f>
        <v>C</v>
      </c>
    </row>
    <row r="2503" spans="1:12" x14ac:dyDescent="0.3">
      <c r="A2503" t="s">
        <v>2637</v>
      </c>
      <c r="B2503" s="2">
        <v>40419.660416666666</v>
      </c>
      <c r="C2503" s="3">
        <v>102.17361111110949</v>
      </c>
      <c r="E2503" s="4" t="s">
        <v>2219</v>
      </c>
      <c r="F2503">
        <v>21</v>
      </c>
      <c r="H2503" t="s">
        <v>3241</v>
      </c>
      <c r="I2503" s="1">
        <v>322.5</v>
      </c>
      <c r="J2503" s="5">
        <f t="shared" si="39"/>
        <v>8474490.380000025</v>
      </c>
      <c r="K2503" s="6">
        <f>J2503/Table10[[#Totals],[Product Revenue]]</f>
        <v>0.98088270982182191</v>
      </c>
      <c r="L2503" t="str">
        <f>IF(Table10[[#This Row],[Cummuative %]]&lt;=0.8,"A",IF(Table10[[#This Row],[Cummuative %]]&lt;=0.95,"B","C"))</f>
        <v>C</v>
      </c>
    </row>
    <row r="2504" spans="1:12" x14ac:dyDescent="0.3">
      <c r="A2504" t="s">
        <v>3176</v>
      </c>
      <c r="B2504" s="2">
        <v>40352.343055555553</v>
      </c>
      <c r="C2504" s="3">
        <v>169.4909722222219</v>
      </c>
      <c r="E2504" s="4" t="s">
        <v>2236</v>
      </c>
      <c r="F2504">
        <v>21</v>
      </c>
      <c r="H2504" t="s">
        <v>725</v>
      </c>
      <c r="I2504" s="1">
        <v>322.5</v>
      </c>
      <c r="J2504" s="5">
        <f t="shared" ref="J2504:J2567" si="40">J2503+I2504</f>
        <v>8474812.880000025</v>
      </c>
      <c r="K2504" s="6">
        <f>J2504/Table10[[#Totals],[Product Revenue]]</f>
        <v>0.98092003769166813</v>
      </c>
      <c r="L2504" t="str">
        <f>IF(Table10[[#This Row],[Cummuative %]]&lt;=0.8,"A",IF(Table10[[#This Row],[Cummuative %]]&lt;=0.95,"B","C"))</f>
        <v>C</v>
      </c>
    </row>
    <row r="2505" spans="1:12" x14ac:dyDescent="0.3">
      <c r="A2505" t="s">
        <v>721</v>
      </c>
      <c r="B2505" s="2">
        <v>40521.511805555558</v>
      </c>
      <c r="C2505" s="3">
        <v>0.32222222221753327</v>
      </c>
      <c r="E2505" s="4" t="s">
        <v>1329</v>
      </c>
      <c r="F2505">
        <v>21</v>
      </c>
      <c r="H2505" t="s">
        <v>983</v>
      </c>
      <c r="I2505" s="1">
        <v>322.5</v>
      </c>
      <c r="J2505" s="5">
        <f t="shared" si="40"/>
        <v>8475135.380000025</v>
      </c>
      <c r="K2505" s="6">
        <f>J2505/Table10[[#Totals],[Product Revenue]]</f>
        <v>0.98095736556151436</v>
      </c>
      <c r="L2505" t="str">
        <f>IF(Table10[[#This Row],[Cummuative %]]&lt;=0.8,"A",IF(Table10[[#This Row],[Cummuative %]]&lt;=0.95,"B","C"))</f>
        <v>C</v>
      </c>
    </row>
    <row r="2506" spans="1:12" x14ac:dyDescent="0.3">
      <c r="A2506" t="s">
        <v>1158</v>
      </c>
      <c r="B2506" s="2">
        <v>40521.511805555558</v>
      </c>
      <c r="C2506" s="3">
        <v>0.32222222221753327</v>
      </c>
      <c r="E2506" s="4" t="s">
        <v>534</v>
      </c>
      <c r="F2506">
        <v>21</v>
      </c>
      <c r="H2506" t="s">
        <v>2575</v>
      </c>
      <c r="I2506" s="1">
        <v>321.95</v>
      </c>
      <c r="J2506" s="5">
        <f t="shared" si="40"/>
        <v>8475457.3300000243</v>
      </c>
      <c r="K2506" s="6">
        <f>J2506/Table10[[#Totals],[Product Revenue]]</f>
        <v>0.98099462977142737</v>
      </c>
      <c r="L2506" t="str">
        <f>IF(Table10[[#This Row],[Cummuative %]]&lt;=0.8,"A",IF(Table10[[#This Row],[Cummuative %]]&lt;=0.95,"B","C"))</f>
        <v>C</v>
      </c>
    </row>
    <row r="2507" spans="1:12" x14ac:dyDescent="0.3">
      <c r="A2507" t="s">
        <v>3254</v>
      </c>
      <c r="B2507" s="2">
        <v>40375.439583333333</v>
      </c>
      <c r="C2507" s="3">
        <v>146.39444444444234</v>
      </c>
      <c r="E2507" s="4" t="s">
        <v>956</v>
      </c>
      <c r="F2507">
        <v>21</v>
      </c>
      <c r="H2507" t="s">
        <v>760</v>
      </c>
      <c r="I2507" s="1">
        <v>321.74999999999994</v>
      </c>
      <c r="J2507" s="5">
        <f t="shared" si="40"/>
        <v>8475779.0800000243</v>
      </c>
      <c r="K2507" s="6">
        <f>J2507/Table10[[#Totals],[Product Revenue]]</f>
        <v>0.98103187083227394</v>
      </c>
      <c r="L2507" t="str">
        <f>IF(Table10[[#This Row],[Cummuative %]]&lt;=0.8,"A",IF(Table10[[#This Row],[Cummuative %]]&lt;=0.95,"B","C"))</f>
        <v>C</v>
      </c>
    </row>
    <row r="2508" spans="1:12" x14ac:dyDescent="0.3">
      <c r="A2508" t="s">
        <v>201</v>
      </c>
      <c r="B2508" s="2">
        <v>40521.390972222223</v>
      </c>
      <c r="C2508" s="3">
        <v>0.44305555555183673</v>
      </c>
      <c r="E2508" s="4" t="s">
        <v>2842</v>
      </c>
      <c r="F2508">
        <v>20</v>
      </c>
      <c r="H2508" t="s">
        <v>2553</v>
      </c>
      <c r="I2508" s="1">
        <v>321.72000000000003</v>
      </c>
      <c r="J2508" s="5">
        <f t="shared" si="40"/>
        <v>8476100.800000025</v>
      </c>
      <c r="K2508" s="6">
        <f>J2508/Table10[[#Totals],[Product Revenue]]</f>
        <v>0.98106910842076056</v>
      </c>
      <c r="L2508" t="str">
        <f>IF(Table10[[#This Row],[Cummuative %]]&lt;=0.8,"A",IF(Table10[[#This Row],[Cummuative %]]&lt;=0.95,"B","C"))</f>
        <v>C</v>
      </c>
    </row>
    <row r="2509" spans="1:12" x14ac:dyDescent="0.3">
      <c r="A2509" t="s">
        <v>388</v>
      </c>
      <c r="B2509" s="2">
        <v>40521.618055555555</v>
      </c>
      <c r="C2509" s="3">
        <v>0.21597222222044365</v>
      </c>
      <c r="E2509" s="4" t="s">
        <v>3255</v>
      </c>
      <c r="F2509">
        <v>20</v>
      </c>
      <c r="H2509" t="s">
        <v>2792</v>
      </c>
      <c r="I2509" s="1">
        <v>321.3</v>
      </c>
      <c r="J2509" s="5">
        <f t="shared" si="40"/>
        <v>8476422.1000000257</v>
      </c>
      <c r="K2509" s="6">
        <f>J2509/Table10[[#Totals],[Product Revenue]]</f>
        <v>0.98110629739620747</v>
      </c>
      <c r="L2509" t="str">
        <f>IF(Table10[[#This Row],[Cummuative %]]&lt;=0.8,"A",IF(Table10[[#This Row],[Cummuative %]]&lt;=0.95,"B","C"))</f>
        <v>C</v>
      </c>
    </row>
    <row r="2510" spans="1:12" x14ac:dyDescent="0.3">
      <c r="A2510" t="s">
        <v>293</v>
      </c>
      <c r="B2510" s="2">
        <v>40520.441666666666</v>
      </c>
      <c r="C2510" s="3">
        <v>1.3923611111094942</v>
      </c>
      <c r="E2510" s="4" t="s">
        <v>3256</v>
      </c>
      <c r="F2510">
        <v>20</v>
      </c>
      <c r="H2510" t="s">
        <v>3154</v>
      </c>
      <c r="I2510" s="1">
        <v>320.25</v>
      </c>
      <c r="J2510" s="5">
        <f t="shared" si="40"/>
        <v>8476742.3500000257</v>
      </c>
      <c r="K2510" s="6">
        <f>J2510/Table10[[#Totals],[Product Revenue]]</f>
        <v>0.98114336483905473</v>
      </c>
      <c r="L2510" t="str">
        <f>IF(Table10[[#This Row],[Cummuative %]]&lt;=0.8,"A",IF(Table10[[#This Row],[Cummuative %]]&lt;=0.95,"B","C"))</f>
        <v>C</v>
      </c>
    </row>
    <row r="2511" spans="1:12" x14ac:dyDescent="0.3">
      <c r="A2511" t="s">
        <v>31</v>
      </c>
      <c r="B2511" s="2">
        <v>40521.59652777778</v>
      </c>
      <c r="C2511" s="3">
        <v>0.23749999999563443</v>
      </c>
      <c r="E2511" s="4" t="s">
        <v>3155</v>
      </c>
      <c r="F2511">
        <v>20</v>
      </c>
      <c r="H2511" t="s">
        <v>3257</v>
      </c>
      <c r="I2511" s="1">
        <v>320</v>
      </c>
      <c r="J2511" s="5">
        <f t="shared" si="40"/>
        <v>8477062.3500000257</v>
      </c>
      <c r="K2511" s="6">
        <f>J2511/Table10[[#Totals],[Product Revenue]]</f>
        <v>0.98118040334556877</v>
      </c>
      <c r="L2511" t="str">
        <f>IF(Table10[[#This Row],[Cummuative %]]&lt;=0.8,"A",IF(Table10[[#This Row],[Cummuative %]]&lt;=0.95,"B","C"))</f>
        <v>C</v>
      </c>
    </row>
    <row r="2512" spans="1:12" x14ac:dyDescent="0.3">
      <c r="A2512" t="s">
        <v>3258</v>
      </c>
      <c r="B2512" s="2">
        <v>40204.68472222222</v>
      </c>
      <c r="C2512" s="3">
        <v>317.14930555555475</v>
      </c>
      <c r="E2512" s="4" t="s">
        <v>3259</v>
      </c>
      <c r="F2512">
        <v>20</v>
      </c>
      <c r="H2512" t="s">
        <v>1608</v>
      </c>
      <c r="I2512" s="1">
        <v>319.64999999999992</v>
      </c>
      <c r="J2512" s="5">
        <f t="shared" si="40"/>
        <v>8477382.0000000261</v>
      </c>
      <c r="K2512" s="6">
        <f>J2512/Table10[[#Totals],[Product Revenue]]</f>
        <v>0.98121740134121638</v>
      </c>
      <c r="L2512" t="str">
        <f>IF(Table10[[#This Row],[Cummuative %]]&lt;=0.8,"A",IF(Table10[[#This Row],[Cummuative %]]&lt;=0.95,"B","C"))</f>
        <v>C</v>
      </c>
    </row>
    <row r="2513" spans="1:12" x14ac:dyDescent="0.3">
      <c r="A2513" t="s">
        <v>307</v>
      </c>
      <c r="B2513" s="2">
        <v>40521.59652777778</v>
      </c>
      <c r="C2513" s="3">
        <v>0.23749999999563443</v>
      </c>
      <c r="E2513" s="4" t="s">
        <v>3260</v>
      </c>
      <c r="F2513">
        <v>20</v>
      </c>
      <c r="H2513" t="s">
        <v>3261</v>
      </c>
      <c r="I2513" s="1">
        <v>319.60000000000002</v>
      </c>
      <c r="J2513" s="5">
        <f t="shared" si="40"/>
        <v>8477701.6000000257</v>
      </c>
      <c r="K2513" s="6">
        <f>J2513/Table10[[#Totals],[Product Revenue]]</f>
        <v>0.9812543935495972</v>
      </c>
      <c r="L2513" t="str">
        <f>IF(Table10[[#This Row],[Cummuative %]]&lt;=0.8,"A",IF(Table10[[#This Row],[Cummuative %]]&lt;=0.95,"B","C"))</f>
        <v>C</v>
      </c>
    </row>
    <row r="2514" spans="1:12" x14ac:dyDescent="0.3">
      <c r="A2514" t="s">
        <v>3262</v>
      </c>
      <c r="B2514" s="2">
        <v>40162.79791666667</v>
      </c>
      <c r="C2514" s="3">
        <v>359.03611111110513</v>
      </c>
      <c r="E2514" s="4" t="s">
        <v>3263</v>
      </c>
      <c r="F2514">
        <v>20</v>
      </c>
      <c r="H2514" t="s">
        <v>1320</v>
      </c>
      <c r="I2514" s="1">
        <v>318.75</v>
      </c>
      <c r="J2514" s="5">
        <f t="shared" si="40"/>
        <v>8478020.3500000257</v>
      </c>
      <c r="K2514" s="6">
        <f>J2514/Table10[[#Totals],[Product Revenue]]</f>
        <v>0.98129128737444526</v>
      </c>
      <c r="L2514" t="str">
        <f>IF(Table10[[#This Row],[Cummuative %]]&lt;=0.8,"A",IF(Table10[[#This Row],[Cummuative %]]&lt;=0.95,"B","C"))</f>
        <v>C</v>
      </c>
    </row>
    <row r="2515" spans="1:12" x14ac:dyDescent="0.3">
      <c r="A2515" t="s">
        <v>3264</v>
      </c>
      <c r="B2515" s="2">
        <v>40162.79791666667</v>
      </c>
      <c r="C2515" s="3">
        <v>359.03611111110513</v>
      </c>
      <c r="E2515" s="4" t="s">
        <v>3265</v>
      </c>
      <c r="F2515">
        <v>20</v>
      </c>
      <c r="H2515" t="s">
        <v>3266</v>
      </c>
      <c r="I2515" s="1">
        <v>317</v>
      </c>
      <c r="J2515" s="5">
        <f t="shared" si="40"/>
        <v>8478337.3500000257</v>
      </c>
      <c r="K2515" s="6">
        <f>J2515/Table10[[#Totals],[Product Revenue]]</f>
        <v>0.98132797864496069</v>
      </c>
      <c r="L2515" t="str">
        <f>IF(Table10[[#This Row],[Cummuative %]]&lt;=0.8,"A",IF(Table10[[#This Row],[Cummuative %]]&lt;=0.95,"B","C"))</f>
        <v>C</v>
      </c>
    </row>
    <row r="2516" spans="1:12" x14ac:dyDescent="0.3">
      <c r="A2516" t="s">
        <v>217</v>
      </c>
      <c r="B2516" s="2">
        <v>40521.59652777778</v>
      </c>
      <c r="C2516" s="3">
        <v>0.23749999999563443</v>
      </c>
      <c r="E2516" s="4" t="s">
        <v>3267</v>
      </c>
      <c r="F2516">
        <v>20</v>
      </c>
      <c r="H2516" t="s">
        <v>2847</v>
      </c>
      <c r="I2516" s="1">
        <v>316.2000000000001</v>
      </c>
      <c r="J2516" s="5">
        <f t="shared" si="40"/>
        <v>8478653.550000025</v>
      </c>
      <c r="K2516" s="6">
        <f>J2516/Table10[[#Totals],[Product Revenue]]</f>
        <v>0.9813645773192099</v>
      </c>
      <c r="L2516" t="str">
        <f>IF(Table10[[#This Row],[Cummuative %]]&lt;=0.8,"A",IF(Table10[[#This Row],[Cummuative %]]&lt;=0.95,"B","C"))</f>
        <v>C</v>
      </c>
    </row>
    <row r="2517" spans="1:12" x14ac:dyDescent="0.3">
      <c r="A2517" t="s">
        <v>177</v>
      </c>
      <c r="B2517" s="2">
        <v>40521.398611111108</v>
      </c>
      <c r="C2517" s="3">
        <v>0.43541666666715173</v>
      </c>
      <c r="E2517" s="4" t="s">
        <v>2588</v>
      </c>
      <c r="F2517">
        <v>20</v>
      </c>
      <c r="H2517" t="s">
        <v>2637</v>
      </c>
      <c r="I2517" s="1">
        <v>316.2000000000001</v>
      </c>
      <c r="J2517" s="5">
        <f t="shared" si="40"/>
        <v>8478969.7500000242</v>
      </c>
      <c r="K2517" s="6">
        <f>J2517/Table10[[#Totals],[Product Revenue]]</f>
        <v>0.981401175993459</v>
      </c>
      <c r="L2517" t="str">
        <f>IF(Table10[[#This Row],[Cummuative %]]&lt;=0.8,"A",IF(Table10[[#This Row],[Cummuative %]]&lt;=0.95,"B","C"))</f>
        <v>C</v>
      </c>
    </row>
    <row r="2518" spans="1:12" x14ac:dyDescent="0.3">
      <c r="A2518" t="s">
        <v>132</v>
      </c>
      <c r="B2518" s="2">
        <v>40521.384722222225</v>
      </c>
      <c r="C2518" s="3">
        <v>0.44930555555038154</v>
      </c>
      <c r="E2518" s="4" t="s">
        <v>3268</v>
      </c>
      <c r="F2518">
        <v>20</v>
      </c>
      <c r="H2518" t="s">
        <v>2547</v>
      </c>
      <c r="I2518" s="1">
        <v>315.44</v>
      </c>
      <c r="J2518" s="5">
        <f t="shared" si="40"/>
        <v>8479285.1900000237</v>
      </c>
      <c r="K2518" s="6">
        <f>J2518/Table10[[#Totals],[Product Revenue]]</f>
        <v>0.9814376867012552</v>
      </c>
      <c r="L2518" t="str">
        <f>IF(Table10[[#This Row],[Cummuative %]]&lt;=0.8,"A",IF(Table10[[#This Row],[Cummuative %]]&lt;=0.95,"B","C"))</f>
        <v>C</v>
      </c>
    </row>
    <row r="2519" spans="1:12" x14ac:dyDescent="0.3">
      <c r="A2519" t="s">
        <v>226</v>
      </c>
      <c r="B2519" s="2">
        <v>40521.511805555558</v>
      </c>
      <c r="C2519" s="3">
        <v>0.32222222221753327</v>
      </c>
      <c r="E2519" s="4" t="s">
        <v>3269</v>
      </c>
      <c r="F2519">
        <v>20</v>
      </c>
      <c r="H2519" t="s">
        <v>3026</v>
      </c>
      <c r="I2519" s="1">
        <v>315.34999999999991</v>
      </c>
      <c r="J2519" s="5">
        <f t="shared" si="40"/>
        <v>8479600.5400000233</v>
      </c>
      <c r="K2519" s="6">
        <f>J2519/Table10[[#Totals],[Product Revenue]]</f>
        <v>0.98147418699197142</v>
      </c>
      <c r="L2519" t="str">
        <f>IF(Table10[[#This Row],[Cummuative %]]&lt;=0.8,"A",IF(Table10[[#This Row],[Cummuative %]]&lt;=0.95,"B","C"))</f>
        <v>C</v>
      </c>
    </row>
    <row r="2520" spans="1:12" x14ac:dyDescent="0.3">
      <c r="A2520" t="s">
        <v>642</v>
      </c>
      <c r="B2520" s="2">
        <v>40441.64166666667</v>
      </c>
      <c r="C2520" s="3">
        <v>80.192361111105129</v>
      </c>
      <c r="E2520" s="4" t="s">
        <v>3270</v>
      </c>
      <c r="F2520">
        <v>20</v>
      </c>
      <c r="H2520" t="s">
        <v>1482</v>
      </c>
      <c r="I2520" s="1">
        <v>315</v>
      </c>
      <c r="J2520" s="5">
        <f t="shared" si="40"/>
        <v>8479915.5400000233</v>
      </c>
      <c r="K2520" s="6">
        <f>J2520/Table10[[#Totals],[Product Revenue]]</f>
        <v>0.9815106467718212</v>
      </c>
      <c r="L2520" t="str">
        <f>IF(Table10[[#This Row],[Cummuative %]]&lt;=0.8,"A",IF(Table10[[#This Row],[Cummuative %]]&lt;=0.95,"B","C"))</f>
        <v>C</v>
      </c>
    </row>
    <row r="2521" spans="1:12" x14ac:dyDescent="0.3">
      <c r="A2521" t="s">
        <v>90</v>
      </c>
      <c r="B2521" s="2">
        <v>40521.659722222219</v>
      </c>
      <c r="C2521" s="3">
        <v>0.17430555555620231</v>
      </c>
      <c r="E2521" s="4" t="s">
        <v>2600</v>
      </c>
      <c r="F2521">
        <v>20</v>
      </c>
      <c r="H2521" t="s">
        <v>513</v>
      </c>
      <c r="I2521" s="1">
        <v>315</v>
      </c>
      <c r="J2521" s="5">
        <f t="shared" si="40"/>
        <v>8480230.5400000233</v>
      </c>
      <c r="K2521" s="6">
        <f>J2521/Table10[[#Totals],[Product Revenue]]</f>
        <v>0.98154710655167099</v>
      </c>
      <c r="L2521" t="str">
        <f>IF(Table10[[#This Row],[Cummuative %]]&lt;=0.8,"A",IF(Table10[[#This Row],[Cummuative %]]&lt;=0.95,"B","C"))</f>
        <v>C</v>
      </c>
    </row>
    <row r="2522" spans="1:12" x14ac:dyDescent="0.3">
      <c r="A2522" t="s">
        <v>2144</v>
      </c>
      <c r="B2522" s="2">
        <v>40332.697916666664</v>
      </c>
      <c r="C2522" s="3">
        <v>189.13611111111095</v>
      </c>
      <c r="E2522" s="4" t="s">
        <v>2834</v>
      </c>
      <c r="F2522">
        <v>20</v>
      </c>
      <c r="H2522" t="s">
        <v>1671</v>
      </c>
      <c r="I2522" s="1">
        <v>314.70000000000016</v>
      </c>
      <c r="J2522" s="5">
        <f t="shared" si="40"/>
        <v>8480545.2400000226</v>
      </c>
      <c r="K2522" s="6">
        <f>J2522/Table10[[#Totals],[Product Revenue]]</f>
        <v>0.98158353160792078</v>
      </c>
      <c r="L2522" t="str">
        <f>IF(Table10[[#This Row],[Cummuative %]]&lt;=0.8,"A",IF(Table10[[#This Row],[Cummuative %]]&lt;=0.95,"B","C"))</f>
        <v>C</v>
      </c>
    </row>
    <row r="2523" spans="1:12" x14ac:dyDescent="0.3">
      <c r="A2523" t="s">
        <v>1061</v>
      </c>
      <c r="B2523" s="2">
        <v>40387.634722222225</v>
      </c>
      <c r="C2523" s="3">
        <v>134.19930555555038</v>
      </c>
      <c r="E2523" s="4" t="s">
        <v>2766</v>
      </c>
      <c r="F2523">
        <v>20</v>
      </c>
      <c r="H2523" t="s">
        <v>3271</v>
      </c>
      <c r="I2523" s="1">
        <v>314.34999999999997</v>
      </c>
      <c r="J2523" s="5">
        <f t="shared" si="40"/>
        <v>8480859.5900000222</v>
      </c>
      <c r="K2523" s="6">
        <f>J2523/Table10[[#Totals],[Product Revenue]]</f>
        <v>0.98161991615330413</v>
      </c>
      <c r="L2523" t="str">
        <f>IF(Table10[[#This Row],[Cummuative %]]&lt;=0.8,"A",IF(Table10[[#This Row],[Cummuative %]]&lt;=0.95,"B","C"))</f>
        <v>C</v>
      </c>
    </row>
    <row r="2524" spans="1:12" x14ac:dyDescent="0.3">
      <c r="A2524" t="s">
        <v>609</v>
      </c>
      <c r="B2524" s="2">
        <v>40520.663888888892</v>
      </c>
      <c r="C2524" s="3">
        <v>1.1701388888832298</v>
      </c>
      <c r="E2524" s="4" t="s">
        <v>2887</v>
      </c>
      <c r="F2524">
        <v>20</v>
      </c>
      <c r="H2524" t="s">
        <v>1303</v>
      </c>
      <c r="I2524" s="1">
        <v>314.09999999999991</v>
      </c>
      <c r="J2524" s="5">
        <f t="shared" si="40"/>
        <v>8481173.6900000218</v>
      </c>
      <c r="K2524" s="6">
        <f>J2524/Table10[[#Totals],[Product Revenue]]</f>
        <v>0.98165627176235437</v>
      </c>
      <c r="L2524" t="str">
        <f>IF(Table10[[#This Row],[Cummuative %]]&lt;=0.8,"A",IF(Table10[[#This Row],[Cummuative %]]&lt;=0.95,"B","C"))</f>
        <v>C</v>
      </c>
    </row>
    <row r="2525" spans="1:12" x14ac:dyDescent="0.3">
      <c r="A2525" t="s">
        <v>3058</v>
      </c>
      <c r="B2525" s="2">
        <v>40235.484722222223</v>
      </c>
      <c r="C2525" s="3">
        <v>286.34930555555184</v>
      </c>
      <c r="E2525" s="4" t="s">
        <v>2851</v>
      </c>
      <c r="F2525">
        <v>20</v>
      </c>
      <c r="H2525" t="s">
        <v>3062</v>
      </c>
      <c r="I2525" s="1">
        <v>313.97999999999996</v>
      </c>
      <c r="J2525" s="5">
        <f t="shared" si="40"/>
        <v>8481487.6700000223</v>
      </c>
      <c r="K2525" s="6">
        <f>J2525/Table10[[#Totals],[Product Revenue]]</f>
        <v>0.98169261348196468</v>
      </c>
      <c r="L2525" t="str">
        <f>IF(Table10[[#This Row],[Cummuative %]]&lt;=0.8,"A",IF(Table10[[#This Row],[Cummuative %]]&lt;=0.95,"B","C"))</f>
        <v>C</v>
      </c>
    </row>
    <row r="2526" spans="1:12" x14ac:dyDescent="0.3">
      <c r="A2526" t="s">
        <v>3272</v>
      </c>
      <c r="B2526" s="2">
        <v>40158.61041666667</v>
      </c>
      <c r="C2526" s="3">
        <v>363.22361111110513</v>
      </c>
      <c r="E2526" s="4" t="s">
        <v>3206</v>
      </c>
      <c r="F2526">
        <v>20</v>
      </c>
      <c r="H2526" t="s">
        <v>3273</v>
      </c>
      <c r="I2526" s="1">
        <v>313.8</v>
      </c>
      <c r="J2526" s="5">
        <f t="shared" si="40"/>
        <v>8481801.470000023</v>
      </c>
      <c r="K2526" s="6">
        <f>J2526/Table10[[#Totals],[Product Revenue]]</f>
        <v>0.98172893436741504</v>
      </c>
      <c r="L2526" t="str">
        <f>IF(Table10[[#This Row],[Cummuative %]]&lt;=0.8,"A",IF(Table10[[#This Row],[Cummuative %]]&lt;=0.95,"B","C"))</f>
        <v>C</v>
      </c>
    </row>
    <row r="2527" spans="1:12" x14ac:dyDescent="0.3">
      <c r="A2527" t="s">
        <v>1832</v>
      </c>
      <c r="B2527" s="2">
        <v>40514.486805555556</v>
      </c>
      <c r="C2527" s="3">
        <v>7.3472222222189885</v>
      </c>
      <c r="E2527" s="4" t="s">
        <v>1789</v>
      </c>
      <c r="F2527">
        <v>20</v>
      </c>
      <c r="H2527" t="s">
        <v>3274</v>
      </c>
      <c r="I2527" s="1">
        <v>313.60000000000002</v>
      </c>
      <c r="J2527" s="5">
        <f t="shared" si="40"/>
        <v>8482115.0700000226</v>
      </c>
      <c r="K2527" s="6">
        <f>J2527/Table10[[#Totals],[Product Revenue]]</f>
        <v>0.98176523210379885</v>
      </c>
      <c r="L2527" t="str">
        <f>IF(Table10[[#This Row],[Cummuative %]]&lt;=0.8,"A",IF(Table10[[#This Row],[Cummuative %]]&lt;=0.95,"B","C"))</f>
        <v>C</v>
      </c>
    </row>
    <row r="2528" spans="1:12" x14ac:dyDescent="0.3">
      <c r="A2528" t="s">
        <v>2250</v>
      </c>
      <c r="B2528" s="2">
        <v>40517.524305555555</v>
      </c>
      <c r="C2528" s="3">
        <v>4.3097222222204437</v>
      </c>
      <c r="E2528" s="4" t="s">
        <v>1389</v>
      </c>
      <c r="F2528">
        <v>20</v>
      </c>
      <c r="H2528" t="s">
        <v>3260</v>
      </c>
      <c r="I2528" s="1">
        <v>312.55</v>
      </c>
      <c r="J2528" s="5">
        <f t="shared" si="40"/>
        <v>8482427.6200000234</v>
      </c>
      <c r="K2528" s="6">
        <f>J2528/Table10[[#Totals],[Product Revenue]]</f>
        <v>0.98180140830758322</v>
      </c>
      <c r="L2528" t="str">
        <f>IF(Table10[[#This Row],[Cummuative %]]&lt;=0.8,"A",IF(Table10[[#This Row],[Cummuative %]]&lt;=0.95,"B","C"))</f>
        <v>C</v>
      </c>
    </row>
    <row r="2529" spans="1:12" x14ac:dyDescent="0.3">
      <c r="A2529" t="s">
        <v>2322</v>
      </c>
      <c r="B2529" s="2">
        <v>40513.620833333334</v>
      </c>
      <c r="C2529" s="3">
        <v>8.2131944444408873</v>
      </c>
      <c r="E2529" s="4" t="s">
        <v>1583</v>
      </c>
      <c r="F2529">
        <v>20</v>
      </c>
      <c r="H2529" t="s">
        <v>864</v>
      </c>
      <c r="I2529" s="1">
        <v>312.5499999999999</v>
      </c>
      <c r="J2529" s="5">
        <f t="shared" si="40"/>
        <v>8482740.1700000241</v>
      </c>
      <c r="K2529" s="6">
        <f>J2529/Table10[[#Totals],[Product Revenue]]</f>
        <v>0.9818375845113676</v>
      </c>
      <c r="L2529" t="str">
        <f>IF(Table10[[#This Row],[Cummuative %]]&lt;=0.8,"A",IF(Table10[[#This Row],[Cummuative %]]&lt;=0.95,"B","C"))</f>
        <v>C</v>
      </c>
    </row>
    <row r="2530" spans="1:12" x14ac:dyDescent="0.3">
      <c r="A2530" t="s">
        <v>2848</v>
      </c>
      <c r="B2530" s="2">
        <v>40517.633333333331</v>
      </c>
      <c r="C2530" s="3">
        <v>4.2006944444437977</v>
      </c>
      <c r="E2530" s="4" t="s">
        <v>1204</v>
      </c>
      <c r="F2530">
        <v>20</v>
      </c>
      <c r="H2530" t="s">
        <v>2664</v>
      </c>
      <c r="I2530" s="1">
        <v>312.34999999999997</v>
      </c>
      <c r="J2530" s="5">
        <f t="shared" si="40"/>
        <v>8483052.5200000238</v>
      </c>
      <c r="K2530" s="6">
        <f>J2530/Table10[[#Totals],[Product Revenue]]</f>
        <v>0.9818737375660852</v>
      </c>
      <c r="L2530" t="str">
        <f>IF(Table10[[#This Row],[Cummuative %]]&lt;=0.8,"A",IF(Table10[[#This Row],[Cummuative %]]&lt;=0.95,"B","C"))</f>
        <v>C</v>
      </c>
    </row>
    <row r="2531" spans="1:12" x14ac:dyDescent="0.3">
      <c r="A2531" t="s">
        <v>2543</v>
      </c>
      <c r="B2531" s="2">
        <v>40520.531944444447</v>
      </c>
      <c r="C2531" s="3">
        <v>1.3020833333284827</v>
      </c>
      <c r="E2531" s="4" t="s">
        <v>1584</v>
      </c>
      <c r="F2531">
        <v>20</v>
      </c>
      <c r="H2531" t="s">
        <v>124</v>
      </c>
      <c r="I2531" s="1">
        <v>311.94</v>
      </c>
      <c r="J2531" s="5">
        <f t="shared" si="40"/>
        <v>8483364.4600000232</v>
      </c>
      <c r="K2531" s="6">
        <f>J2531/Table10[[#Totals],[Product Revenue]]</f>
        <v>0.98190984316521646</v>
      </c>
      <c r="L2531" t="str">
        <f>IF(Table10[[#This Row],[Cummuative %]]&lt;=0.8,"A",IF(Table10[[#This Row],[Cummuative %]]&lt;=0.95,"B","C"))</f>
        <v>C</v>
      </c>
    </row>
    <row r="2532" spans="1:12" x14ac:dyDescent="0.3">
      <c r="A2532" t="s">
        <v>693</v>
      </c>
      <c r="B2532" s="2">
        <v>40520.636805555558</v>
      </c>
      <c r="C2532" s="3">
        <v>1.1972222222175333</v>
      </c>
      <c r="E2532" s="4" t="s">
        <v>457</v>
      </c>
      <c r="F2532">
        <v>20</v>
      </c>
      <c r="H2532" t="s">
        <v>1951</v>
      </c>
      <c r="I2532" s="1">
        <v>311.84999999999985</v>
      </c>
      <c r="J2532" s="5">
        <f t="shared" si="40"/>
        <v>8483676.3100000229</v>
      </c>
      <c r="K2532" s="6">
        <f>J2532/Table10[[#Totals],[Product Revenue]]</f>
        <v>0.98194593834726762</v>
      </c>
      <c r="L2532" t="str">
        <f>IF(Table10[[#This Row],[Cummuative %]]&lt;=0.8,"A",IF(Table10[[#This Row],[Cummuative %]]&lt;=0.95,"B","C"))</f>
        <v>C</v>
      </c>
    </row>
    <row r="2533" spans="1:12" x14ac:dyDescent="0.3">
      <c r="A2533" t="s">
        <v>3275</v>
      </c>
      <c r="B2533" s="2">
        <v>40388.729166666664</v>
      </c>
      <c r="C2533" s="3">
        <v>133.10486111111095</v>
      </c>
      <c r="E2533" s="4" t="s">
        <v>873</v>
      </c>
      <c r="F2533">
        <v>20</v>
      </c>
      <c r="H2533" t="s">
        <v>2594</v>
      </c>
      <c r="I2533" s="1">
        <v>311.75000000000011</v>
      </c>
      <c r="J2533" s="5">
        <f t="shared" si="40"/>
        <v>8483988.0600000229</v>
      </c>
      <c r="K2533" s="6">
        <f>J2533/Table10[[#Totals],[Product Revenue]]</f>
        <v>0.98198202195478568</v>
      </c>
      <c r="L2533" t="str">
        <f>IF(Table10[[#This Row],[Cummuative %]]&lt;=0.8,"A",IF(Table10[[#This Row],[Cummuative %]]&lt;=0.95,"B","C"))</f>
        <v>C</v>
      </c>
    </row>
    <row r="2534" spans="1:12" x14ac:dyDescent="0.3">
      <c r="A2534" t="s">
        <v>3276</v>
      </c>
      <c r="B2534" s="2">
        <v>40471.536111111112</v>
      </c>
      <c r="C2534" s="3">
        <v>50.297916666662786</v>
      </c>
      <c r="E2534" s="4" t="s">
        <v>249</v>
      </c>
      <c r="F2534">
        <v>20</v>
      </c>
      <c r="H2534" t="s">
        <v>3011</v>
      </c>
      <c r="I2534" s="1">
        <v>311.25</v>
      </c>
      <c r="J2534" s="5">
        <f t="shared" si="40"/>
        <v>8484299.3100000229</v>
      </c>
      <c r="K2534" s="6">
        <f>J2534/Table10[[#Totals],[Product Revenue]]</f>
        <v>0.98201804768963719</v>
      </c>
      <c r="L2534" t="str">
        <f>IF(Table10[[#This Row],[Cummuative %]]&lt;=0.8,"A",IF(Table10[[#This Row],[Cummuative %]]&lt;=0.95,"B","C"))</f>
        <v>C</v>
      </c>
    </row>
    <row r="2535" spans="1:12" x14ac:dyDescent="0.3">
      <c r="A2535" t="s">
        <v>3277</v>
      </c>
      <c r="B2535" s="2">
        <v>40505.493750000001</v>
      </c>
      <c r="C2535" s="3">
        <v>16.340277777773736</v>
      </c>
      <c r="E2535" s="4" t="s">
        <v>754</v>
      </c>
      <c r="F2535">
        <v>20</v>
      </c>
      <c r="H2535" t="s">
        <v>2296</v>
      </c>
      <c r="I2535" s="1">
        <v>310.24999999999994</v>
      </c>
      <c r="J2535" s="5">
        <f t="shared" si="40"/>
        <v>8484609.5600000229</v>
      </c>
      <c r="K2535" s="6">
        <f>J2535/Table10[[#Totals],[Product Revenue]]</f>
        <v>0.98205395767915593</v>
      </c>
      <c r="L2535" t="str">
        <f>IF(Table10[[#This Row],[Cummuative %]]&lt;=0.8,"A",IF(Table10[[#This Row],[Cummuative %]]&lt;=0.95,"B","C"))</f>
        <v>C</v>
      </c>
    </row>
    <row r="2536" spans="1:12" x14ac:dyDescent="0.3">
      <c r="A2536" t="s">
        <v>3123</v>
      </c>
      <c r="B2536" s="2">
        <v>40471.54791666667</v>
      </c>
      <c r="C2536" s="3">
        <v>50.286111111105129</v>
      </c>
      <c r="E2536" s="4" t="s">
        <v>219</v>
      </c>
      <c r="F2536">
        <v>20</v>
      </c>
      <c r="H2536" t="s">
        <v>2209</v>
      </c>
      <c r="I2536" s="1">
        <v>309.45</v>
      </c>
      <c r="J2536" s="5">
        <f t="shared" si="40"/>
        <v>8484919.0100000221</v>
      </c>
      <c r="K2536" s="6">
        <f>J2536/Table10[[#Totals],[Product Revenue]]</f>
        <v>0.98208977507240824</v>
      </c>
      <c r="L2536" t="str">
        <f>IF(Table10[[#This Row],[Cummuative %]]&lt;=0.8,"A",IF(Table10[[#This Row],[Cummuative %]]&lt;=0.95,"B","C"))</f>
        <v>C</v>
      </c>
    </row>
    <row r="2537" spans="1:12" x14ac:dyDescent="0.3">
      <c r="A2537" t="s">
        <v>3278</v>
      </c>
      <c r="B2537" s="2">
        <v>40510.622916666667</v>
      </c>
      <c r="C2537" s="3">
        <v>11.211111111108039</v>
      </c>
      <c r="E2537" s="4" t="s">
        <v>420</v>
      </c>
      <c r="F2537">
        <v>20</v>
      </c>
      <c r="H2537" t="s">
        <v>3279</v>
      </c>
      <c r="I2537" s="1">
        <v>309.15000000000003</v>
      </c>
      <c r="J2537" s="5">
        <f t="shared" si="40"/>
        <v>8485228.1600000225</v>
      </c>
      <c r="K2537" s="6">
        <f>J2537/Table10[[#Totals],[Product Revenue]]</f>
        <v>0.9821255577420609</v>
      </c>
      <c r="L2537" t="str">
        <f>IF(Table10[[#This Row],[Cummuative %]]&lt;=0.8,"A",IF(Table10[[#This Row],[Cummuative %]]&lt;=0.95,"B","C"))</f>
        <v>C</v>
      </c>
    </row>
    <row r="2538" spans="1:12" x14ac:dyDescent="0.3">
      <c r="A2538" t="s">
        <v>2575</v>
      </c>
      <c r="B2538" s="2">
        <v>40520.651388888888</v>
      </c>
      <c r="C2538" s="3">
        <v>1.1826388888875954</v>
      </c>
      <c r="E2538" s="4" t="s">
        <v>127</v>
      </c>
      <c r="F2538">
        <v>20</v>
      </c>
      <c r="H2538" t="s">
        <v>2742</v>
      </c>
      <c r="I2538" s="1">
        <v>309.06</v>
      </c>
      <c r="J2538" s="5">
        <f t="shared" si="40"/>
        <v>8485537.220000023</v>
      </c>
      <c r="K2538" s="6">
        <f>J2538/Table10[[#Totals],[Product Revenue]]</f>
        <v>0.98216132999463357</v>
      </c>
      <c r="L2538" t="str">
        <f>IF(Table10[[#This Row],[Cummuative %]]&lt;=0.8,"A",IF(Table10[[#This Row],[Cummuative %]]&lt;=0.95,"B","C"))</f>
        <v>C</v>
      </c>
    </row>
    <row r="2539" spans="1:12" x14ac:dyDescent="0.3">
      <c r="A2539" t="s">
        <v>2580</v>
      </c>
      <c r="B2539" s="2">
        <v>40493.576388888891</v>
      </c>
      <c r="C2539" s="3">
        <v>28.257638888884685</v>
      </c>
      <c r="E2539" s="4" t="s">
        <v>954</v>
      </c>
      <c r="F2539">
        <v>20</v>
      </c>
      <c r="H2539" t="s">
        <v>3175</v>
      </c>
      <c r="I2539" s="1">
        <v>308.85000000000002</v>
      </c>
      <c r="J2539" s="5">
        <f t="shared" si="40"/>
        <v>8485846.0700000226</v>
      </c>
      <c r="K2539" s="6">
        <f>J2539/Table10[[#Totals],[Product Revenue]]</f>
        <v>0.98219707794068623</v>
      </c>
      <c r="L2539" t="str">
        <f>IF(Table10[[#This Row],[Cummuative %]]&lt;=0.8,"A",IF(Table10[[#This Row],[Cummuative %]]&lt;=0.95,"B","C"))</f>
        <v>C</v>
      </c>
    </row>
    <row r="2540" spans="1:12" x14ac:dyDescent="0.3">
      <c r="A2540" t="s">
        <v>3280</v>
      </c>
      <c r="B2540" s="2">
        <v>40158.699999999997</v>
      </c>
      <c r="C2540" s="3">
        <v>363.1340277777781</v>
      </c>
      <c r="E2540" s="4" t="s">
        <v>749</v>
      </c>
      <c r="F2540">
        <v>20</v>
      </c>
      <c r="H2540" t="s">
        <v>2425</v>
      </c>
      <c r="I2540" s="1">
        <v>308.55</v>
      </c>
      <c r="J2540" s="5">
        <f t="shared" si="40"/>
        <v>8486154.6200000234</v>
      </c>
      <c r="K2540" s="6">
        <f>J2540/Table10[[#Totals],[Product Revenue]]</f>
        <v>0.98223279116313911</v>
      </c>
      <c r="L2540" t="str">
        <f>IF(Table10[[#This Row],[Cummuative %]]&lt;=0.8,"A",IF(Table10[[#This Row],[Cummuative %]]&lt;=0.95,"B","C"))</f>
        <v>C</v>
      </c>
    </row>
    <row r="2541" spans="1:12" x14ac:dyDescent="0.3">
      <c r="A2541" t="s">
        <v>3281</v>
      </c>
      <c r="B2541" s="2">
        <v>40345.577777777777</v>
      </c>
      <c r="C2541" s="3">
        <v>176.25624999999854</v>
      </c>
      <c r="E2541" s="4" t="s">
        <v>701</v>
      </c>
      <c r="F2541">
        <v>20</v>
      </c>
      <c r="H2541" t="s">
        <v>1491</v>
      </c>
      <c r="I2541" s="1">
        <v>308.41000000000003</v>
      </c>
      <c r="J2541" s="5">
        <f t="shared" si="40"/>
        <v>8486463.0300000235</v>
      </c>
      <c r="K2541" s="6">
        <f>J2541/Table10[[#Totals],[Product Revenue]]</f>
        <v>0.98226848818124546</v>
      </c>
      <c r="L2541" t="str">
        <f>IF(Table10[[#This Row],[Cummuative %]]&lt;=0.8,"A",IF(Table10[[#This Row],[Cummuative %]]&lt;=0.95,"B","C"))</f>
        <v>C</v>
      </c>
    </row>
    <row r="2542" spans="1:12" x14ac:dyDescent="0.3">
      <c r="A2542" t="s">
        <v>1918</v>
      </c>
      <c r="B2542" s="2">
        <v>40521.586805555555</v>
      </c>
      <c r="C2542" s="3">
        <v>0.24722222222044365</v>
      </c>
      <c r="E2542" s="4" t="s">
        <v>3239</v>
      </c>
      <c r="F2542">
        <v>19</v>
      </c>
      <c r="H2542" t="s">
        <v>3282</v>
      </c>
      <c r="I2542" s="1">
        <v>307.2</v>
      </c>
      <c r="J2542" s="5">
        <f t="shared" si="40"/>
        <v>8486770.2300000228</v>
      </c>
      <c r="K2542" s="6">
        <f>J2542/Table10[[#Totals],[Product Revenue]]</f>
        <v>0.98230404514749881</v>
      </c>
      <c r="L2542" t="str">
        <f>IF(Table10[[#This Row],[Cummuative %]]&lt;=0.8,"A",IF(Table10[[#This Row],[Cummuative %]]&lt;=0.95,"B","C"))</f>
        <v>C</v>
      </c>
    </row>
    <row r="2543" spans="1:12" x14ac:dyDescent="0.3">
      <c r="A2543" t="s">
        <v>2452</v>
      </c>
      <c r="B2543" s="2">
        <v>40519.604166666664</v>
      </c>
      <c r="C2543" s="3">
        <v>2.2298611111109494</v>
      </c>
      <c r="E2543" s="4" t="s">
        <v>2245</v>
      </c>
      <c r="F2543">
        <v>19</v>
      </c>
      <c r="H2543" t="s">
        <v>503</v>
      </c>
      <c r="I2543" s="1">
        <v>306.89999999999998</v>
      </c>
      <c r="J2543" s="5">
        <f t="shared" si="40"/>
        <v>8487077.1300000232</v>
      </c>
      <c r="K2543" s="6">
        <f>J2543/Table10[[#Totals],[Product Revenue]]</f>
        <v>0.98233956739015249</v>
      </c>
      <c r="L2543" t="str">
        <f>IF(Table10[[#This Row],[Cummuative %]]&lt;=0.8,"A",IF(Table10[[#This Row],[Cummuative %]]&lt;=0.95,"B","C"))</f>
        <v>C</v>
      </c>
    </row>
    <row r="2544" spans="1:12" x14ac:dyDescent="0.3">
      <c r="A2544" t="s">
        <v>3283</v>
      </c>
      <c r="B2544" s="2">
        <v>40195.496527777781</v>
      </c>
      <c r="C2544" s="3">
        <v>326.33749999999418</v>
      </c>
      <c r="E2544" s="4" t="s">
        <v>3284</v>
      </c>
      <c r="F2544">
        <v>19</v>
      </c>
      <c r="H2544" t="s">
        <v>2925</v>
      </c>
      <c r="I2544" s="1">
        <v>306.15000000000009</v>
      </c>
      <c r="J2544" s="5">
        <f t="shared" si="40"/>
        <v>8487383.2800000235</v>
      </c>
      <c r="K2544" s="6">
        <f>J2544/Table10[[#Totals],[Product Revenue]]</f>
        <v>0.98237500282380652</v>
      </c>
      <c r="L2544" t="str">
        <f>IF(Table10[[#This Row],[Cummuative %]]&lt;=0.8,"A",IF(Table10[[#This Row],[Cummuative %]]&lt;=0.95,"B","C"))</f>
        <v>C</v>
      </c>
    </row>
    <row r="2545" spans="1:12" x14ac:dyDescent="0.3">
      <c r="A2545" t="s">
        <v>1597</v>
      </c>
      <c r="B2545" s="2">
        <v>40520.624305555553</v>
      </c>
      <c r="C2545" s="3">
        <v>1.2097222222218988</v>
      </c>
      <c r="E2545" s="4" t="s">
        <v>3024</v>
      </c>
      <c r="F2545">
        <v>19</v>
      </c>
      <c r="H2545" t="s">
        <v>3149</v>
      </c>
      <c r="I2545" s="1">
        <v>306</v>
      </c>
      <c r="J2545" s="5">
        <f t="shared" si="40"/>
        <v>8487689.2800000235</v>
      </c>
      <c r="K2545" s="6">
        <f>J2545/Table10[[#Totals],[Product Revenue]]</f>
        <v>0.98241042089566066</v>
      </c>
      <c r="L2545" t="str">
        <f>IF(Table10[[#This Row],[Cummuative %]]&lt;=0.8,"A",IF(Table10[[#This Row],[Cummuative %]]&lt;=0.95,"B","C"))</f>
        <v>C</v>
      </c>
    </row>
    <row r="2546" spans="1:12" x14ac:dyDescent="0.3">
      <c r="A2546" t="s">
        <v>3285</v>
      </c>
      <c r="B2546" s="2">
        <v>40470.693749999999</v>
      </c>
      <c r="C2546" s="3">
        <v>51.140277777776646</v>
      </c>
      <c r="E2546" s="4" t="s">
        <v>3064</v>
      </c>
      <c r="F2546">
        <v>19</v>
      </c>
      <c r="H2546" t="s">
        <v>2154</v>
      </c>
      <c r="I2546" s="1">
        <v>304.80000000000007</v>
      </c>
      <c r="J2546" s="5">
        <f t="shared" si="40"/>
        <v>8487994.0800000243</v>
      </c>
      <c r="K2546" s="6">
        <f>J2546/Table10[[#Totals],[Product Revenue]]</f>
        <v>0.98244570007311538</v>
      </c>
      <c r="L2546" t="str">
        <f>IF(Table10[[#This Row],[Cummuative %]]&lt;=0.8,"A",IF(Table10[[#This Row],[Cummuative %]]&lt;=0.95,"B","C"))</f>
        <v>C</v>
      </c>
    </row>
    <row r="2547" spans="1:12" x14ac:dyDescent="0.3">
      <c r="A2547" t="s">
        <v>407</v>
      </c>
      <c r="B2547" s="2">
        <v>40521.522222222222</v>
      </c>
      <c r="C2547" s="3">
        <v>0.31180555555329192</v>
      </c>
      <c r="E2547" s="4" t="s">
        <v>3286</v>
      </c>
      <c r="F2547">
        <v>19</v>
      </c>
      <c r="H2547" t="s">
        <v>210</v>
      </c>
      <c r="I2547" s="1">
        <v>304.64999999999998</v>
      </c>
      <c r="J2547" s="5">
        <f t="shared" si="40"/>
        <v>8488298.7300000247</v>
      </c>
      <c r="K2547" s="6">
        <f>J2547/Table10[[#Totals],[Product Revenue]]</f>
        <v>0.9824809618887701</v>
      </c>
      <c r="L2547" t="str">
        <f>IF(Table10[[#This Row],[Cummuative %]]&lt;=0.8,"A",IF(Table10[[#This Row],[Cummuative %]]&lt;=0.95,"B","C"))</f>
        <v>C</v>
      </c>
    </row>
    <row r="2548" spans="1:12" x14ac:dyDescent="0.3">
      <c r="A2548" t="s">
        <v>3287</v>
      </c>
      <c r="B2548" s="2">
        <v>40160.568749999999</v>
      </c>
      <c r="C2548" s="3">
        <v>361.26527777777665</v>
      </c>
      <c r="E2548" s="4" t="s">
        <v>2300</v>
      </c>
      <c r="F2548">
        <v>19</v>
      </c>
      <c r="H2548" t="s">
        <v>3278</v>
      </c>
      <c r="I2548" s="1">
        <v>304.08999999999997</v>
      </c>
      <c r="J2548" s="5">
        <f t="shared" si="40"/>
        <v>8488602.8200000245</v>
      </c>
      <c r="K2548" s="6">
        <f>J2548/Table10[[#Totals],[Product Revenue]]</f>
        <v>0.98251615888703847</v>
      </c>
      <c r="L2548" t="str">
        <f>IF(Table10[[#This Row],[Cummuative %]]&lt;=0.8,"A",IF(Table10[[#This Row],[Cummuative %]]&lt;=0.95,"B","C"))</f>
        <v>C</v>
      </c>
    </row>
    <row r="2549" spans="1:12" x14ac:dyDescent="0.3">
      <c r="A2549" t="s">
        <v>3088</v>
      </c>
      <c r="B2549" s="2">
        <v>40493.657638888886</v>
      </c>
      <c r="C2549" s="3">
        <v>28.176388888889051</v>
      </c>
      <c r="E2549" s="4" t="s">
        <v>3108</v>
      </c>
      <c r="F2549">
        <v>19</v>
      </c>
      <c r="H2549" t="s">
        <v>3288</v>
      </c>
      <c r="I2549" s="1">
        <v>304</v>
      </c>
      <c r="J2549" s="5">
        <f t="shared" si="40"/>
        <v>8488906.8200000245</v>
      </c>
      <c r="K2549" s="6">
        <f>J2549/Table10[[#Totals],[Product Revenue]]</f>
        <v>0.98255134546822676</v>
      </c>
      <c r="L2549" t="str">
        <f>IF(Table10[[#This Row],[Cummuative %]]&lt;=0.8,"A",IF(Table10[[#This Row],[Cummuative %]]&lt;=0.95,"B","C"))</f>
        <v>C</v>
      </c>
    </row>
    <row r="2550" spans="1:12" x14ac:dyDescent="0.3">
      <c r="A2550" t="s">
        <v>3289</v>
      </c>
      <c r="B2550" s="2">
        <v>40510.637499999997</v>
      </c>
      <c r="C2550" s="3">
        <v>11.196527777778101</v>
      </c>
      <c r="E2550" s="4" t="s">
        <v>2712</v>
      </c>
      <c r="F2550">
        <v>19</v>
      </c>
      <c r="H2550" t="s">
        <v>3290</v>
      </c>
      <c r="I2550" s="1">
        <v>303.85000000000002</v>
      </c>
      <c r="J2550" s="5">
        <f t="shared" si="40"/>
        <v>8489210.6700000241</v>
      </c>
      <c r="K2550" s="6">
        <f>J2550/Table10[[#Totals],[Product Revenue]]</f>
        <v>0.98258651468761515</v>
      </c>
      <c r="L2550" t="str">
        <f>IF(Table10[[#This Row],[Cummuative %]]&lt;=0.8,"A",IF(Table10[[#This Row],[Cummuative %]]&lt;=0.95,"B","C"))</f>
        <v>C</v>
      </c>
    </row>
    <row r="2551" spans="1:12" x14ac:dyDescent="0.3">
      <c r="A2551" t="s">
        <v>3291</v>
      </c>
      <c r="B2551" s="2">
        <v>40520.636805555558</v>
      </c>
      <c r="C2551" s="3">
        <v>1.1972222222175333</v>
      </c>
      <c r="E2551" s="4" t="s">
        <v>2833</v>
      </c>
      <c r="F2551">
        <v>19</v>
      </c>
      <c r="H2551" t="s">
        <v>2611</v>
      </c>
      <c r="I2551" s="1">
        <v>303.84000000000003</v>
      </c>
      <c r="J2551" s="5">
        <f t="shared" si="40"/>
        <v>8489514.510000024</v>
      </c>
      <c r="K2551" s="6">
        <f>J2551/Table10[[#Totals],[Product Revenue]]</f>
        <v>0.98262168274955031</v>
      </c>
      <c r="L2551" t="str">
        <f>IF(Table10[[#This Row],[Cummuative %]]&lt;=0.8,"A",IF(Table10[[#This Row],[Cummuative %]]&lt;=0.95,"B","C"))</f>
        <v>C</v>
      </c>
    </row>
    <row r="2552" spans="1:12" x14ac:dyDescent="0.3">
      <c r="A2552" t="s">
        <v>3094</v>
      </c>
      <c r="B2552" s="2">
        <v>40518.532638888886</v>
      </c>
      <c r="C2552" s="3">
        <v>3.3013888888890506</v>
      </c>
      <c r="E2552" s="4" t="s">
        <v>2767</v>
      </c>
      <c r="F2552">
        <v>19</v>
      </c>
      <c r="H2552" t="s">
        <v>3292</v>
      </c>
      <c r="I2552" s="1">
        <v>302.39999999999998</v>
      </c>
      <c r="J2552" s="5">
        <f t="shared" si="40"/>
        <v>8489816.9100000244</v>
      </c>
      <c r="K2552" s="6">
        <f>J2552/Table10[[#Totals],[Product Revenue]]</f>
        <v>0.98265668413820606</v>
      </c>
      <c r="L2552" t="str">
        <f>IF(Table10[[#This Row],[Cummuative %]]&lt;=0.8,"A",IF(Table10[[#This Row],[Cummuative %]]&lt;=0.95,"B","C"))</f>
        <v>C</v>
      </c>
    </row>
    <row r="2553" spans="1:12" x14ac:dyDescent="0.3">
      <c r="A2553" t="s">
        <v>3057</v>
      </c>
      <c r="B2553" s="2">
        <v>40519.384027777778</v>
      </c>
      <c r="C2553" s="3">
        <v>2.4499999999970896</v>
      </c>
      <c r="E2553" s="4" t="s">
        <v>3293</v>
      </c>
      <c r="F2553">
        <v>19</v>
      </c>
      <c r="H2553" t="s">
        <v>3294</v>
      </c>
      <c r="I2553" s="1">
        <v>301.95000000000005</v>
      </c>
      <c r="J2553" s="5">
        <f t="shared" si="40"/>
        <v>8490118.8600000236</v>
      </c>
      <c r="K2553" s="6">
        <f>J2553/Table10[[#Totals],[Product Revenue]]</f>
        <v>0.98269163344146204</v>
      </c>
      <c r="L2553" t="str">
        <f>IF(Table10[[#This Row],[Cummuative %]]&lt;=0.8,"A",IF(Table10[[#This Row],[Cummuative %]]&lt;=0.95,"B","C"))</f>
        <v>C</v>
      </c>
    </row>
    <row r="2554" spans="1:12" x14ac:dyDescent="0.3">
      <c r="A2554" t="s">
        <v>3295</v>
      </c>
      <c r="B2554" s="2">
        <v>40520.663888888892</v>
      </c>
      <c r="C2554" s="3">
        <v>1.1701388888832298</v>
      </c>
      <c r="E2554" s="4" t="s">
        <v>3296</v>
      </c>
      <c r="F2554">
        <v>19</v>
      </c>
      <c r="H2554" t="s">
        <v>3057</v>
      </c>
      <c r="I2554" s="1">
        <v>300.89999999999992</v>
      </c>
      <c r="J2554" s="5">
        <f t="shared" si="40"/>
        <v>8490419.760000024</v>
      </c>
      <c r="K2554" s="6">
        <f>J2554/Table10[[#Totals],[Product Revenue]]</f>
        <v>0.9827264612121186</v>
      </c>
      <c r="L2554" t="str">
        <f>IF(Table10[[#This Row],[Cummuative %]]&lt;=0.8,"A",IF(Table10[[#This Row],[Cummuative %]]&lt;=0.95,"B","C"))</f>
        <v>C</v>
      </c>
    </row>
    <row r="2555" spans="1:12" x14ac:dyDescent="0.3">
      <c r="A2555" t="s">
        <v>3297</v>
      </c>
      <c r="B2555" s="2">
        <v>40517.529166666667</v>
      </c>
      <c r="C2555" s="3">
        <v>4.304861111108039</v>
      </c>
      <c r="E2555" s="4" t="s">
        <v>3298</v>
      </c>
      <c r="F2555">
        <v>19</v>
      </c>
      <c r="H2555" t="s">
        <v>950</v>
      </c>
      <c r="I2555" s="1">
        <v>300.89999999999975</v>
      </c>
      <c r="J2555" s="5">
        <f t="shared" si="40"/>
        <v>8490720.6600000244</v>
      </c>
      <c r="K2555" s="6">
        <f>J2555/Table10[[#Totals],[Product Revenue]]</f>
        <v>0.98276128898277515</v>
      </c>
      <c r="L2555" t="str">
        <f>IF(Table10[[#This Row],[Cummuative %]]&lt;=0.8,"A",IF(Table10[[#This Row],[Cummuative %]]&lt;=0.95,"B","C"))</f>
        <v>C</v>
      </c>
    </row>
    <row r="2556" spans="1:12" x14ac:dyDescent="0.3">
      <c r="A2556" t="s">
        <v>3299</v>
      </c>
      <c r="B2556" s="2">
        <v>40247.67291666667</v>
      </c>
      <c r="C2556" s="3">
        <v>274.16111111110513</v>
      </c>
      <c r="E2556" s="4" t="s">
        <v>3300</v>
      </c>
      <c r="F2556">
        <v>19</v>
      </c>
      <c r="H2556" t="s">
        <v>3172</v>
      </c>
      <c r="I2556" s="1">
        <v>300.88</v>
      </c>
      <c r="J2556" s="5">
        <f t="shared" si="40"/>
        <v>8491021.5400000252</v>
      </c>
      <c r="K2556" s="6">
        <f>J2556/Table10[[#Totals],[Product Revenue]]</f>
        <v>0.98279611443852499</v>
      </c>
      <c r="L2556" t="str">
        <f>IF(Table10[[#This Row],[Cummuative %]]&lt;=0.8,"A",IF(Table10[[#This Row],[Cummuative %]]&lt;=0.95,"B","C"))</f>
        <v>C</v>
      </c>
    </row>
    <row r="2557" spans="1:12" x14ac:dyDescent="0.3">
      <c r="A2557" t="s">
        <v>251</v>
      </c>
      <c r="B2557" s="2">
        <v>40519.576388888891</v>
      </c>
      <c r="C2557" s="3">
        <v>2.257638888884685</v>
      </c>
      <c r="E2557" s="4" t="s">
        <v>3301</v>
      </c>
      <c r="F2557">
        <v>19</v>
      </c>
      <c r="H2557" t="s">
        <v>2616</v>
      </c>
      <c r="I2557" s="1">
        <v>300.59999999999991</v>
      </c>
      <c r="J2557" s="5">
        <f t="shared" si="40"/>
        <v>8491322.1400000248</v>
      </c>
      <c r="K2557" s="6">
        <f>J2557/Table10[[#Totals],[Product Revenue]]</f>
        <v>0.98283090748558166</v>
      </c>
      <c r="L2557" t="str">
        <f>IF(Table10[[#This Row],[Cummuative %]]&lt;=0.8,"A",IF(Table10[[#This Row],[Cummuative %]]&lt;=0.95,"B","C"))</f>
        <v>C</v>
      </c>
    </row>
    <row r="2558" spans="1:12" x14ac:dyDescent="0.3">
      <c r="A2558" t="s">
        <v>97</v>
      </c>
      <c r="B2558" s="2">
        <v>40521.702777777777</v>
      </c>
      <c r="C2558" s="3">
        <v>0.13124999999854481</v>
      </c>
      <c r="E2558" s="4" t="s">
        <v>3302</v>
      </c>
      <c r="F2558">
        <v>19</v>
      </c>
      <c r="H2558" t="s">
        <v>1204</v>
      </c>
      <c r="I2558" s="1">
        <v>300.30000000000007</v>
      </c>
      <c r="J2558" s="5">
        <f t="shared" si="40"/>
        <v>8491622.4400000256</v>
      </c>
      <c r="K2558" s="6">
        <f>J2558/Table10[[#Totals],[Product Revenue]]</f>
        <v>0.98286566580903856</v>
      </c>
      <c r="L2558" t="str">
        <f>IF(Table10[[#This Row],[Cummuative %]]&lt;=0.8,"A",IF(Table10[[#This Row],[Cummuative %]]&lt;=0.95,"B","C"))</f>
        <v>C</v>
      </c>
    </row>
    <row r="2559" spans="1:12" x14ac:dyDescent="0.3">
      <c r="A2559" t="s">
        <v>3303</v>
      </c>
      <c r="B2559" s="2">
        <v>40452.560416666667</v>
      </c>
      <c r="C2559" s="3">
        <v>69.273611111108039</v>
      </c>
      <c r="E2559" s="4" t="s">
        <v>3304</v>
      </c>
      <c r="F2559">
        <v>19</v>
      </c>
      <c r="H2559" t="s">
        <v>3028</v>
      </c>
      <c r="I2559" s="1">
        <v>300</v>
      </c>
      <c r="J2559" s="5">
        <f t="shared" si="40"/>
        <v>8491922.4400000256</v>
      </c>
      <c r="K2559" s="6">
        <f>J2559/Table10[[#Totals],[Product Revenue]]</f>
        <v>0.98290038940889546</v>
      </c>
      <c r="L2559" t="str">
        <f>IF(Table10[[#This Row],[Cummuative %]]&lt;=0.8,"A",IF(Table10[[#This Row],[Cummuative %]]&lt;=0.95,"B","C"))</f>
        <v>C</v>
      </c>
    </row>
    <row r="2560" spans="1:12" x14ac:dyDescent="0.3">
      <c r="A2560" t="s">
        <v>3305</v>
      </c>
      <c r="B2560" s="2">
        <v>40520.578472222223</v>
      </c>
      <c r="C2560" s="3">
        <v>1.2555555555518367</v>
      </c>
      <c r="E2560" s="4" t="s">
        <v>3183</v>
      </c>
      <c r="F2560">
        <v>19</v>
      </c>
      <c r="H2560" t="s">
        <v>3306</v>
      </c>
      <c r="I2560" s="1">
        <v>299.5</v>
      </c>
      <c r="J2560" s="5">
        <f t="shared" si="40"/>
        <v>8492221.9400000256</v>
      </c>
      <c r="K2560" s="6">
        <f>J2560/Table10[[#Totals],[Product Revenue]]</f>
        <v>0.98293505513608592</v>
      </c>
      <c r="L2560" t="str">
        <f>IF(Table10[[#This Row],[Cummuative %]]&lt;=0.8,"A",IF(Table10[[#This Row],[Cummuative %]]&lt;=0.95,"B","C"))</f>
        <v>C</v>
      </c>
    </row>
    <row r="2561" spans="1:12" x14ac:dyDescent="0.3">
      <c r="A2561" t="s">
        <v>3307</v>
      </c>
      <c r="B2561" s="2">
        <v>40520.578472222223</v>
      </c>
      <c r="C2561" s="3">
        <v>1.2555555555518367</v>
      </c>
      <c r="E2561" s="4" t="s">
        <v>3308</v>
      </c>
      <c r="F2561">
        <v>19</v>
      </c>
      <c r="H2561" t="s">
        <v>2597</v>
      </c>
      <c r="I2561" s="1">
        <v>298.80000000000007</v>
      </c>
      <c r="J2561" s="5">
        <f t="shared" si="40"/>
        <v>8492520.7400000263</v>
      </c>
      <c r="K2561" s="6">
        <f>J2561/Table10[[#Totals],[Product Revenue]]</f>
        <v>0.98296963984154351</v>
      </c>
      <c r="L2561" t="str">
        <f>IF(Table10[[#This Row],[Cummuative %]]&lt;=0.8,"A",IF(Table10[[#This Row],[Cummuative %]]&lt;=0.95,"B","C"))</f>
        <v>C</v>
      </c>
    </row>
    <row r="2562" spans="1:12" x14ac:dyDescent="0.3">
      <c r="A2562" t="s">
        <v>3309</v>
      </c>
      <c r="B2562" s="2">
        <v>40402.558333333334</v>
      </c>
      <c r="C2562" s="3">
        <v>119.27569444444089</v>
      </c>
      <c r="E2562" s="4" t="s">
        <v>3278</v>
      </c>
      <c r="F2562">
        <v>19</v>
      </c>
      <c r="H2562" t="s">
        <v>2513</v>
      </c>
      <c r="I2562" s="1">
        <v>298.75</v>
      </c>
      <c r="J2562" s="5">
        <f t="shared" si="40"/>
        <v>8492819.4900000263</v>
      </c>
      <c r="K2562" s="6">
        <f>J2562/Table10[[#Totals],[Product Revenue]]</f>
        <v>0.98300421875973443</v>
      </c>
      <c r="L2562" t="str">
        <f>IF(Table10[[#This Row],[Cummuative %]]&lt;=0.8,"A",IF(Table10[[#This Row],[Cummuative %]]&lt;=0.95,"B","C"))</f>
        <v>C</v>
      </c>
    </row>
    <row r="2563" spans="1:12" x14ac:dyDescent="0.3">
      <c r="A2563" t="s">
        <v>3310</v>
      </c>
      <c r="B2563" s="2">
        <v>40498.327777777777</v>
      </c>
      <c r="C2563" s="3">
        <v>23.506249999998545</v>
      </c>
      <c r="E2563" s="4" t="s">
        <v>3311</v>
      </c>
      <c r="F2563">
        <v>19</v>
      </c>
      <c r="H2563" t="s">
        <v>2633</v>
      </c>
      <c r="I2563" s="1">
        <v>298.34999999999985</v>
      </c>
      <c r="J2563" s="5">
        <f t="shared" si="40"/>
        <v>8493117.8400000259</v>
      </c>
      <c r="K2563" s="6">
        <f>J2563/Table10[[#Totals],[Product Revenue]]</f>
        <v>0.98303875137979213</v>
      </c>
      <c r="L2563" t="str">
        <f>IF(Table10[[#This Row],[Cummuative %]]&lt;=0.8,"A",IF(Table10[[#This Row],[Cummuative %]]&lt;=0.95,"B","C"))</f>
        <v>C</v>
      </c>
    </row>
    <row r="2564" spans="1:12" x14ac:dyDescent="0.3">
      <c r="A2564" t="s">
        <v>1243</v>
      </c>
      <c r="B2564" s="2">
        <v>40496.620833333334</v>
      </c>
      <c r="C2564" s="3">
        <v>25.213194444440887</v>
      </c>
      <c r="E2564" s="4" t="s">
        <v>2870</v>
      </c>
      <c r="F2564">
        <v>19</v>
      </c>
      <c r="H2564" t="s">
        <v>3312</v>
      </c>
      <c r="I2564" s="1">
        <v>297.5</v>
      </c>
      <c r="J2564" s="5">
        <f t="shared" si="40"/>
        <v>8493415.3400000259</v>
      </c>
      <c r="K2564" s="6">
        <f>J2564/Table10[[#Totals],[Product Revenue]]</f>
        <v>0.98307318561631685</v>
      </c>
      <c r="L2564" t="str">
        <f>IF(Table10[[#This Row],[Cummuative %]]&lt;=0.8,"A",IF(Table10[[#This Row],[Cummuative %]]&lt;=0.95,"B","C"))</f>
        <v>C</v>
      </c>
    </row>
    <row r="2565" spans="1:12" x14ac:dyDescent="0.3">
      <c r="A2565" t="s">
        <v>2655</v>
      </c>
      <c r="B2565" s="2">
        <v>40398.618750000001</v>
      </c>
      <c r="C2565" s="3">
        <v>123.21527777777374</v>
      </c>
      <c r="E2565" s="4" t="s">
        <v>2857</v>
      </c>
      <c r="F2565">
        <v>19</v>
      </c>
      <c r="H2565" t="s">
        <v>3293</v>
      </c>
      <c r="I2565" s="1">
        <v>297.5</v>
      </c>
      <c r="J2565" s="5">
        <f t="shared" si="40"/>
        <v>8493712.8400000259</v>
      </c>
      <c r="K2565" s="6">
        <f>J2565/Table10[[#Totals],[Product Revenue]]</f>
        <v>0.98310761985284167</v>
      </c>
      <c r="L2565" t="str">
        <f>IF(Table10[[#This Row],[Cummuative %]]&lt;=0.8,"A",IF(Table10[[#This Row],[Cummuative %]]&lt;=0.95,"B","C"))</f>
        <v>C</v>
      </c>
    </row>
    <row r="2566" spans="1:12" x14ac:dyDescent="0.3">
      <c r="A2566" t="s">
        <v>3313</v>
      </c>
      <c r="B2566" s="2">
        <v>40511.675694444442</v>
      </c>
      <c r="C2566" s="3">
        <v>10.158333333332848</v>
      </c>
      <c r="E2566" s="4" t="s">
        <v>3033</v>
      </c>
      <c r="F2566">
        <v>19</v>
      </c>
      <c r="H2566" t="s">
        <v>3314</v>
      </c>
      <c r="I2566" s="1">
        <v>297.29999999999995</v>
      </c>
      <c r="J2566" s="5">
        <f t="shared" si="40"/>
        <v>8494010.1400000267</v>
      </c>
      <c r="K2566" s="6">
        <f>J2566/Table10[[#Totals],[Product Revenue]]</f>
        <v>0.98314203094029995</v>
      </c>
      <c r="L2566" t="str">
        <f>IF(Table10[[#This Row],[Cummuative %]]&lt;=0.8,"A",IF(Table10[[#This Row],[Cummuative %]]&lt;=0.95,"B","C"))</f>
        <v>C</v>
      </c>
    </row>
    <row r="2567" spans="1:12" x14ac:dyDescent="0.3">
      <c r="A2567" t="s">
        <v>3315</v>
      </c>
      <c r="B2567" s="2">
        <v>40417.512499999997</v>
      </c>
      <c r="C2567" s="3">
        <v>104.3215277777781</v>
      </c>
      <c r="E2567" s="4" t="s">
        <v>3209</v>
      </c>
      <c r="F2567">
        <v>19</v>
      </c>
      <c r="H2567" t="s">
        <v>169</v>
      </c>
      <c r="I2567" s="1">
        <v>297.06000000000006</v>
      </c>
      <c r="J2567" s="5">
        <f t="shared" si="40"/>
        <v>8494307.2000000272</v>
      </c>
      <c r="K2567" s="6">
        <f>J2567/Table10[[#Totals],[Product Revenue]]</f>
        <v>0.98317641424887836</v>
      </c>
      <c r="L2567" t="str">
        <f>IF(Table10[[#This Row],[Cummuative %]]&lt;=0.8,"A",IF(Table10[[#This Row],[Cummuative %]]&lt;=0.95,"B","C"))</f>
        <v>C</v>
      </c>
    </row>
    <row r="2568" spans="1:12" x14ac:dyDescent="0.3">
      <c r="A2568" t="s">
        <v>2453</v>
      </c>
      <c r="B2568" s="2">
        <v>40240.612500000003</v>
      </c>
      <c r="C2568" s="3">
        <v>281.22152777777228</v>
      </c>
      <c r="E2568" s="4" t="s">
        <v>3204</v>
      </c>
      <c r="F2568">
        <v>19</v>
      </c>
      <c r="H2568" t="s">
        <v>690</v>
      </c>
      <c r="I2568" s="1">
        <v>297</v>
      </c>
      <c r="J2568" s="5">
        <f t="shared" ref="J2568:J2631" si="41">J2567+I2568</f>
        <v>8494604.2000000272</v>
      </c>
      <c r="K2568" s="6">
        <f>J2568/Table10[[#Totals],[Product Revenue]]</f>
        <v>0.98321079061273675</v>
      </c>
      <c r="L2568" t="str">
        <f>IF(Table10[[#This Row],[Cummuative %]]&lt;=0.8,"A",IF(Table10[[#This Row],[Cummuative %]]&lt;=0.95,"B","C"))</f>
        <v>C</v>
      </c>
    </row>
    <row r="2569" spans="1:12" x14ac:dyDescent="0.3">
      <c r="A2569" t="s">
        <v>3316</v>
      </c>
      <c r="B2569" s="2">
        <v>40517.541666666664</v>
      </c>
      <c r="C2569" s="3">
        <v>4.2923611111109494</v>
      </c>
      <c r="E2569" s="4" t="s">
        <v>2935</v>
      </c>
      <c r="F2569">
        <v>19</v>
      </c>
      <c r="H2569" t="s">
        <v>2227</v>
      </c>
      <c r="I2569" s="1">
        <v>295.5499999999999</v>
      </c>
      <c r="J2569" s="5">
        <f t="shared" si="41"/>
        <v>8494899.7500000279</v>
      </c>
      <c r="K2569" s="6">
        <f>J2569/Table10[[#Totals],[Product Revenue]]</f>
        <v>0.9832449991458625</v>
      </c>
      <c r="L2569" t="str">
        <f>IF(Table10[[#This Row],[Cummuative %]]&lt;=0.8,"A",IF(Table10[[#This Row],[Cummuative %]]&lt;=0.95,"B","C"))</f>
        <v>C</v>
      </c>
    </row>
    <row r="2570" spans="1:12" x14ac:dyDescent="0.3">
      <c r="A2570" t="s">
        <v>3317</v>
      </c>
      <c r="B2570" s="2">
        <v>40268.556944444441</v>
      </c>
      <c r="C2570" s="3">
        <v>253.2770833333343</v>
      </c>
      <c r="E2570" s="4" t="s">
        <v>3020</v>
      </c>
      <c r="F2570">
        <v>19</v>
      </c>
      <c r="H2570" t="s">
        <v>3300</v>
      </c>
      <c r="I2570" s="1">
        <v>295.45</v>
      </c>
      <c r="J2570" s="5">
        <f t="shared" si="41"/>
        <v>8495195.2000000272</v>
      </c>
      <c r="K2570" s="6">
        <f>J2570/Table10[[#Totals],[Product Revenue]]</f>
        <v>0.98327919610445491</v>
      </c>
      <c r="L2570" t="str">
        <f>IF(Table10[[#This Row],[Cummuative %]]&lt;=0.8,"A",IF(Table10[[#This Row],[Cummuative %]]&lt;=0.95,"B","C"))</f>
        <v>C</v>
      </c>
    </row>
    <row r="2571" spans="1:12" x14ac:dyDescent="0.3">
      <c r="A2571" t="s">
        <v>3318</v>
      </c>
      <c r="B2571" s="2">
        <v>40263.647222222222</v>
      </c>
      <c r="C2571" s="3">
        <v>258.18680555555329</v>
      </c>
      <c r="E2571" s="4" t="s">
        <v>2512</v>
      </c>
      <c r="F2571">
        <v>19</v>
      </c>
      <c r="H2571" t="s">
        <v>2830</v>
      </c>
      <c r="I2571" s="1">
        <v>295.35000000000014</v>
      </c>
      <c r="J2571" s="5">
        <f t="shared" si="41"/>
        <v>8495490.5500000268</v>
      </c>
      <c r="K2571" s="6">
        <f>J2571/Table10[[#Totals],[Product Revenue]]</f>
        <v>0.98331338148851399</v>
      </c>
      <c r="L2571" t="str">
        <f>IF(Table10[[#This Row],[Cummuative %]]&lt;=0.8,"A",IF(Table10[[#This Row],[Cummuative %]]&lt;=0.95,"B","C"))</f>
        <v>C</v>
      </c>
    </row>
    <row r="2572" spans="1:12" x14ac:dyDescent="0.3">
      <c r="A2572" t="s">
        <v>2515</v>
      </c>
      <c r="B2572" s="2">
        <v>40518.52847222222</v>
      </c>
      <c r="C2572" s="3">
        <v>3.3055555555547471</v>
      </c>
      <c r="E2572" s="4" t="s">
        <v>2120</v>
      </c>
      <c r="F2572">
        <v>19</v>
      </c>
      <c r="H2572" t="s">
        <v>1881</v>
      </c>
      <c r="I2572" s="1">
        <v>295.08000000000004</v>
      </c>
      <c r="J2572" s="5">
        <f t="shared" si="41"/>
        <v>8495785.6300000269</v>
      </c>
      <c r="K2572" s="6">
        <f>J2572/Table10[[#Totals],[Product Revenue]]</f>
        <v>0.98334753562133326</v>
      </c>
      <c r="L2572" t="str">
        <f>IF(Table10[[#This Row],[Cummuative %]]&lt;=0.8,"A",IF(Table10[[#This Row],[Cummuative %]]&lt;=0.95,"B","C"))</f>
        <v>C</v>
      </c>
    </row>
    <row r="2573" spans="1:12" x14ac:dyDescent="0.3">
      <c r="A2573" t="s">
        <v>2810</v>
      </c>
      <c r="B2573" s="2">
        <v>40520.553472222222</v>
      </c>
      <c r="C2573" s="3">
        <v>1.2805555555532919</v>
      </c>
      <c r="E2573" s="4" t="s">
        <v>1608</v>
      </c>
      <c r="F2573">
        <v>19</v>
      </c>
      <c r="H2573" t="s">
        <v>2709</v>
      </c>
      <c r="I2573" s="1">
        <v>294.60000000000002</v>
      </c>
      <c r="J2573" s="5">
        <f t="shared" si="41"/>
        <v>8496080.2300000265</v>
      </c>
      <c r="K2573" s="6">
        <f>J2573/Table10[[#Totals],[Product Revenue]]</f>
        <v>0.9833816341963928</v>
      </c>
      <c r="L2573" t="str">
        <f>IF(Table10[[#This Row],[Cummuative %]]&lt;=0.8,"A",IF(Table10[[#This Row],[Cummuative %]]&lt;=0.95,"B","C"))</f>
        <v>C</v>
      </c>
    </row>
    <row r="2574" spans="1:12" x14ac:dyDescent="0.3">
      <c r="A2574" t="s">
        <v>2544</v>
      </c>
      <c r="B2574" s="2">
        <v>40520.553472222222</v>
      </c>
      <c r="C2574" s="3">
        <v>1.2805555555532919</v>
      </c>
      <c r="E2574" s="4" t="s">
        <v>1711</v>
      </c>
      <c r="F2574">
        <v>19</v>
      </c>
      <c r="H2574" t="s">
        <v>3173</v>
      </c>
      <c r="I2574" s="1">
        <v>293.99999999999994</v>
      </c>
      <c r="J2574" s="5">
        <f t="shared" si="41"/>
        <v>8496374.2300000265</v>
      </c>
      <c r="K2574" s="6">
        <f>J2574/Table10[[#Totals],[Product Revenue]]</f>
        <v>0.98341566332425256</v>
      </c>
      <c r="L2574" t="str">
        <f>IF(Table10[[#This Row],[Cummuative %]]&lt;=0.8,"A",IF(Table10[[#This Row],[Cummuative %]]&lt;=0.95,"B","C"))</f>
        <v>C</v>
      </c>
    </row>
    <row r="2575" spans="1:12" x14ac:dyDescent="0.3">
      <c r="A2575" t="s">
        <v>3319</v>
      </c>
      <c r="B2575" s="2">
        <v>40450.541666666664</v>
      </c>
      <c r="C2575" s="3">
        <v>71.292361111110949</v>
      </c>
      <c r="E2575" s="4" t="s">
        <v>1437</v>
      </c>
      <c r="F2575">
        <v>19</v>
      </c>
      <c r="H2575" t="s">
        <v>3302</v>
      </c>
      <c r="I2575" s="1">
        <v>293.8</v>
      </c>
      <c r="J2575" s="5">
        <f t="shared" si="41"/>
        <v>8496668.0300000273</v>
      </c>
      <c r="K2575" s="6">
        <f>J2575/Table10[[#Totals],[Product Revenue]]</f>
        <v>0.98344966930304589</v>
      </c>
      <c r="L2575" t="str">
        <f>IF(Table10[[#This Row],[Cummuative %]]&lt;=0.8,"A",IF(Table10[[#This Row],[Cummuative %]]&lt;=0.95,"B","C"))</f>
        <v>C</v>
      </c>
    </row>
    <row r="2576" spans="1:12" x14ac:dyDescent="0.3">
      <c r="A2576" t="s">
        <v>2929</v>
      </c>
      <c r="B2576" s="2">
        <v>40520.553472222222</v>
      </c>
      <c r="C2576" s="3">
        <v>1.2805555555532919</v>
      </c>
      <c r="E2576" s="4" t="s">
        <v>1540</v>
      </c>
      <c r="F2576">
        <v>19</v>
      </c>
      <c r="H2576" t="s">
        <v>2918</v>
      </c>
      <c r="I2576" s="1">
        <v>293.76</v>
      </c>
      <c r="J2576" s="5">
        <f t="shared" si="41"/>
        <v>8496961.790000027</v>
      </c>
      <c r="K2576" s="6">
        <f>J2576/Table10[[#Totals],[Product Revenue]]</f>
        <v>0.98348367065202569</v>
      </c>
      <c r="L2576" t="str">
        <f>IF(Table10[[#This Row],[Cummuative %]]&lt;=0.8,"A",IF(Table10[[#This Row],[Cummuative %]]&lt;=0.95,"B","C"))</f>
        <v>C</v>
      </c>
    </row>
    <row r="2577" spans="1:12" x14ac:dyDescent="0.3">
      <c r="A2577" t="s">
        <v>2651</v>
      </c>
      <c r="B2577" s="2">
        <v>40520.553472222222</v>
      </c>
      <c r="C2577" s="3">
        <v>1.2805555555532919</v>
      </c>
      <c r="E2577" s="4" t="s">
        <v>1224</v>
      </c>
      <c r="F2577">
        <v>19</v>
      </c>
      <c r="H2577" t="s">
        <v>2570</v>
      </c>
      <c r="I2577" s="1">
        <v>293.25000000000011</v>
      </c>
      <c r="J2577" s="5">
        <f t="shared" si="41"/>
        <v>8497255.040000027</v>
      </c>
      <c r="K2577" s="6">
        <f>J2577/Table10[[#Totals],[Product Revenue]]</f>
        <v>0.98351761297088591</v>
      </c>
      <c r="L2577" t="str">
        <f>IF(Table10[[#This Row],[Cummuative %]]&lt;=0.8,"A",IF(Table10[[#This Row],[Cummuative %]]&lt;=0.95,"B","C"))</f>
        <v>C</v>
      </c>
    </row>
    <row r="2578" spans="1:12" x14ac:dyDescent="0.3">
      <c r="A2578" t="s">
        <v>2984</v>
      </c>
      <c r="B2578" s="2">
        <v>40520.553472222222</v>
      </c>
      <c r="C2578" s="3">
        <v>1.2805555555532919</v>
      </c>
      <c r="E2578" s="4" t="s">
        <v>1197</v>
      </c>
      <c r="F2578">
        <v>19</v>
      </c>
      <c r="H2578" t="s">
        <v>2932</v>
      </c>
      <c r="I2578" s="1">
        <v>293.09999999999997</v>
      </c>
      <c r="J2578" s="5">
        <f t="shared" si="41"/>
        <v>8497548.1400000267</v>
      </c>
      <c r="K2578" s="6">
        <f>J2578/Table10[[#Totals],[Product Revenue]]</f>
        <v>0.98355153792794603</v>
      </c>
      <c r="L2578" t="str">
        <f>IF(Table10[[#This Row],[Cummuative %]]&lt;=0.8,"A",IF(Table10[[#This Row],[Cummuative %]]&lt;=0.95,"B","C"))</f>
        <v>C</v>
      </c>
    </row>
    <row r="2579" spans="1:12" x14ac:dyDescent="0.3">
      <c r="A2579" t="s">
        <v>3320</v>
      </c>
      <c r="B2579" s="2">
        <v>40514.549305555556</v>
      </c>
      <c r="C2579" s="3">
        <v>7.2847222222189885</v>
      </c>
      <c r="E2579" s="4" t="s">
        <v>1484</v>
      </c>
      <c r="F2579">
        <v>19</v>
      </c>
      <c r="H2579" t="s">
        <v>238</v>
      </c>
      <c r="I2579" s="1">
        <v>293</v>
      </c>
      <c r="J2579" s="5">
        <f t="shared" si="41"/>
        <v>8497841.1400000267</v>
      </c>
      <c r="K2579" s="6">
        <f>J2579/Table10[[#Totals],[Product Revenue]]</f>
        <v>0.98358545131047304</v>
      </c>
      <c r="L2579" t="str">
        <f>IF(Table10[[#This Row],[Cummuative %]]&lt;=0.8,"A",IF(Table10[[#This Row],[Cummuative %]]&lt;=0.95,"B","C"))</f>
        <v>C</v>
      </c>
    </row>
    <row r="2580" spans="1:12" x14ac:dyDescent="0.3">
      <c r="A2580" t="s">
        <v>3321</v>
      </c>
      <c r="B2580" s="2">
        <v>40500.595138888886</v>
      </c>
      <c r="C2580" s="3">
        <v>21.238888888889051</v>
      </c>
      <c r="E2580" s="4" t="s">
        <v>1717</v>
      </c>
      <c r="F2580">
        <v>19</v>
      </c>
      <c r="H2580" t="s">
        <v>3090</v>
      </c>
      <c r="I2580" s="1">
        <v>292.5</v>
      </c>
      <c r="J2580" s="5">
        <f t="shared" si="41"/>
        <v>8498133.6400000267</v>
      </c>
      <c r="K2580" s="6">
        <f>J2580/Table10[[#Totals],[Product Revenue]]</f>
        <v>0.98361930682033349</v>
      </c>
      <c r="L2580" t="str">
        <f>IF(Table10[[#This Row],[Cummuative %]]&lt;=0.8,"A",IF(Table10[[#This Row],[Cummuative %]]&lt;=0.95,"B","C"))</f>
        <v>C</v>
      </c>
    </row>
    <row r="2581" spans="1:12" x14ac:dyDescent="0.3">
      <c r="A2581" t="s">
        <v>3301</v>
      </c>
      <c r="B2581" s="2">
        <v>40512.455555555556</v>
      </c>
      <c r="C2581" s="3">
        <v>9.3784722222189885</v>
      </c>
      <c r="E2581" s="4" t="s">
        <v>1467</v>
      </c>
      <c r="F2581">
        <v>19</v>
      </c>
      <c r="H2581" t="s">
        <v>3120</v>
      </c>
      <c r="I2581" s="1">
        <v>291.66000000000014</v>
      </c>
      <c r="J2581" s="5">
        <f t="shared" si="41"/>
        <v>8498425.3000000268</v>
      </c>
      <c r="K2581" s="6">
        <f>J2581/Table10[[#Totals],[Product Revenue]]</f>
        <v>0.98365306510411443</v>
      </c>
      <c r="L2581" t="str">
        <f>IF(Table10[[#This Row],[Cummuative %]]&lt;=0.8,"A",IF(Table10[[#This Row],[Cummuative %]]&lt;=0.95,"B","C"))</f>
        <v>C</v>
      </c>
    </row>
    <row r="2582" spans="1:12" x14ac:dyDescent="0.3">
      <c r="A2582" t="s">
        <v>3322</v>
      </c>
      <c r="B2582" s="2">
        <v>40506.61041666667</v>
      </c>
      <c r="C2582" s="3">
        <v>15.223611111105129</v>
      </c>
      <c r="E2582" s="4" t="s">
        <v>220</v>
      </c>
      <c r="F2582">
        <v>19</v>
      </c>
      <c r="H2582" t="s">
        <v>2219</v>
      </c>
      <c r="I2582" s="1">
        <v>291.36</v>
      </c>
      <c r="J2582" s="5">
        <f t="shared" si="41"/>
        <v>8498716.6600000262</v>
      </c>
      <c r="K2582" s="6">
        <f>J2582/Table10[[#Totals],[Product Revenue]]</f>
        <v>0.98368678866429538</v>
      </c>
      <c r="L2582" t="str">
        <f>IF(Table10[[#This Row],[Cummuative %]]&lt;=0.8,"A",IF(Table10[[#This Row],[Cummuative %]]&lt;=0.95,"B","C"))</f>
        <v>C</v>
      </c>
    </row>
    <row r="2583" spans="1:12" x14ac:dyDescent="0.3">
      <c r="A2583" t="s">
        <v>3300</v>
      </c>
      <c r="B2583" s="2">
        <v>40506.627083333333</v>
      </c>
      <c r="C2583" s="3">
        <v>15.206944444442343</v>
      </c>
      <c r="E2583" s="4" t="s">
        <v>986</v>
      </c>
      <c r="F2583">
        <v>19</v>
      </c>
      <c r="H2583" t="s">
        <v>2512</v>
      </c>
      <c r="I2583" s="1">
        <v>290.94000000000005</v>
      </c>
      <c r="J2583" s="5">
        <f t="shared" si="41"/>
        <v>8499007.6000000257</v>
      </c>
      <c r="K2583" s="6">
        <f>J2583/Table10[[#Totals],[Product Revenue]]</f>
        <v>0.98372046361143661</v>
      </c>
      <c r="L2583" t="str">
        <f>IF(Table10[[#This Row],[Cummuative %]]&lt;=0.8,"A",IF(Table10[[#This Row],[Cummuative %]]&lt;=0.95,"B","C"))</f>
        <v>C</v>
      </c>
    </row>
    <row r="2584" spans="1:12" x14ac:dyDescent="0.3">
      <c r="A2584" t="s">
        <v>3323</v>
      </c>
      <c r="B2584" s="2">
        <v>40311.427083333336</v>
      </c>
      <c r="C2584" s="3">
        <v>210.40694444443943</v>
      </c>
      <c r="E2584" s="4" t="s">
        <v>989</v>
      </c>
      <c r="F2584">
        <v>19</v>
      </c>
      <c r="H2584" t="s">
        <v>2400</v>
      </c>
      <c r="I2584" s="1">
        <v>290.69999999999987</v>
      </c>
      <c r="J2584" s="5">
        <f t="shared" si="41"/>
        <v>8499298.300000025</v>
      </c>
      <c r="K2584" s="6">
        <f>J2584/Table10[[#Totals],[Product Revenue]]</f>
        <v>0.98375411077969788</v>
      </c>
      <c r="L2584" t="str">
        <f>IF(Table10[[#This Row],[Cummuative %]]&lt;=0.8,"A",IF(Table10[[#This Row],[Cummuative %]]&lt;=0.95,"B","C"))</f>
        <v>C</v>
      </c>
    </row>
    <row r="2585" spans="1:12" x14ac:dyDescent="0.3">
      <c r="A2585" t="s">
        <v>2433</v>
      </c>
      <c r="B2585" s="2">
        <v>40521.525694444441</v>
      </c>
      <c r="C2585" s="3">
        <v>0.30833333333430346</v>
      </c>
      <c r="E2585" s="4" t="s">
        <v>375</v>
      </c>
      <c r="F2585">
        <v>19</v>
      </c>
      <c r="H2585" t="s">
        <v>2923</v>
      </c>
      <c r="I2585" s="1">
        <v>289.85000000000002</v>
      </c>
      <c r="J2585" s="5">
        <f t="shared" si="41"/>
        <v>8499588.1500000246</v>
      </c>
      <c r="K2585" s="6">
        <f>J2585/Table10[[#Totals],[Product Revenue]]</f>
        <v>0.98378765956442626</v>
      </c>
      <c r="L2585" t="str">
        <f>IF(Table10[[#This Row],[Cummuative %]]&lt;=0.8,"A",IF(Table10[[#This Row],[Cummuative %]]&lt;=0.95,"B","C"))</f>
        <v>C</v>
      </c>
    </row>
    <row r="2586" spans="1:12" x14ac:dyDescent="0.3">
      <c r="A2586" t="s">
        <v>2648</v>
      </c>
      <c r="B2586" s="2">
        <v>40265.45416666667</v>
      </c>
      <c r="C2586" s="3">
        <v>256.37986111110513</v>
      </c>
      <c r="E2586" s="4" t="s">
        <v>3040</v>
      </c>
      <c r="F2586">
        <v>18</v>
      </c>
      <c r="H2586" t="s">
        <v>3137</v>
      </c>
      <c r="I2586" s="1">
        <v>289.19</v>
      </c>
      <c r="J2586" s="5">
        <f t="shared" si="41"/>
        <v>8499877.3400000241</v>
      </c>
      <c r="K2586" s="6">
        <f>J2586/Table10[[#Totals],[Product Revenue]]</f>
        <v>0.98382113195723497</v>
      </c>
      <c r="L2586" t="str">
        <f>IF(Table10[[#This Row],[Cummuative %]]&lt;=0.8,"A",IF(Table10[[#This Row],[Cummuative %]]&lt;=0.95,"B","C"))</f>
        <v>C</v>
      </c>
    </row>
    <row r="2587" spans="1:12" x14ac:dyDescent="0.3">
      <c r="A2587" t="s">
        <v>1566</v>
      </c>
      <c r="B2587" s="2">
        <v>40521.588888888888</v>
      </c>
      <c r="C2587" s="3">
        <v>0.24513888888759539</v>
      </c>
      <c r="E2587" s="4" t="s">
        <v>3202</v>
      </c>
      <c r="F2587">
        <v>18</v>
      </c>
      <c r="H2587" t="s">
        <v>3232</v>
      </c>
      <c r="I2587" s="1">
        <v>289</v>
      </c>
      <c r="J2587" s="5">
        <f t="shared" si="41"/>
        <v>8500166.3400000241</v>
      </c>
      <c r="K2587" s="6">
        <f>J2587/Table10[[#Totals],[Product Revenue]]</f>
        <v>0.98385458235843049</v>
      </c>
      <c r="L2587" t="str">
        <f>IF(Table10[[#This Row],[Cummuative %]]&lt;=0.8,"A",IF(Table10[[#This Row],[Cummuative %]]&lt;=0.95,"B","C"))</f>
        <v>C</v>
      </c>
    </row>
    <row r="2588" spans="1:12" x14ac:dyDescent="0.3">
      <c r="A2588" t="s">
        <v>1013</v>
      </c>
      <c r="B2588" s="2">
        <v>40521.588888888888</v>
      </c>
      <c r="C2588" s="3">
        <v>0.24513888888759539</v>
      </c>
      <c r="E2588" s="4" t="s">
        <v>2548</v>
      </c>
      <c r="F2588">
        <v>18</v>
      </c>
      <c r="H2588" t="s">
        <v>3324</v>
      </c>
      <c r="I2588" s="1">
        <v>288.54999999999995</v>
      </c>
      <c r="J2588" s="5">
        <f t="shared" si="41"/>
        <v>8500454.8900000248</v>
      </c>
      <c r="K2588" s="6">
        <f>J2588/Table10[[#Totals],[Product Revenue]]</f>
        <v>0.98388798067422634</v>
      </c>
      <c r="L2588" t="str">
        <f>IF(Table10[[#This Row],[Cummuative %]]&lt;=0.8,"A",IF(Table10[[#This Row],[Cummuative %]]&lt;=0.95,"B","C"))</f>
        <v>C</v>
      </c>
    </row>
    <row r="2589" spans="1:12" x14ac:dyDescent="0.3">
      <c r="A2589" t="s">
        <v>644</v>
      </c>
      <c r="B2589" s="2">
        <v>40521.588888888888</v>
      </c>
      <c r="C2589" s="3">
        <v>0.24513888888759539</v>
      </c>
      <c r="E2589" s="4" t="s">
        <v>3231</v>
      </c>
      <c r="F2589">
        <v>18</v>
      </c>
      <c r="H2589" t="s">
        <v>3044</v>
      </c>
      <c r="I2589" s="1">
        <v>288.14999999999986</v>
      </c>
      <c r="J2589" s="5">
        <f t="shared" si="41"/>
        <v>8500743.0400000252</v>
      </c>
      <c r="K2589" s="6">
        <f>J2589/Table10[[#Totals],[Product Revenue]]</f>
        <v>0.98392133269188897</v>
      </c>
      <c r="L2589" t="str">
        <f>IF(Table10[[#This Row],[Cummuative %]]&lt;=0.8,"A",IF(Table10[[#This Row],[Cummuative %]]&lt;=0.95,"B","C"))</f>
        <v>C</v>
      </c>
    </row>
    <row r="2590" spans="1:12" x14ac:dyDescent="0.3">
      <c r="A2590" t="s">
        <v>3325</v>
      </c>
      <c r="B2590" s="2">
        <v>40458.737500000003</v>
      </c>
      <c r="C2590" s="3">
        <v>63.09652777777228</v>
      </c>
      <c r="E2590" s="4" t="s">
        <v>2612</v>
      </c>
      <c r="F2590">
        <v>18</v>
      </c>
      <c r="H2590" t="s">
        <v>441</v>
      </c>
      <c r="I2590" s="1">
        <v>287.94</v>
      </c>
      <c r="J2590" s="5">
        <f t="shared" si="41"/>
        <v>8501030.9800000247</v>
      </c>
      <c r="K2590" s="6">
        <f>J2590/Table10[[#Totals],[Product Revenue]]</f>
        <v>0.98395466040303159</v>
      </c>
      <c r="L2590" t="str">
        <f>IF(Table10[[#This Row],[Cummuative %]]&lt;=0.8,"A",IF(Table10[[#This Row],[Cummuative %]]&lt;=0.95,"B","C"))</f>
        <v>C</v>
      </c>
    </row>
    <row r="2591" spans="1:12" x14ac:dyDescent="0.3">
      <c r="A2591" t="s">
        <v>2417</v>
      </c>
      <c r="B2591" s="2">
        <v>40241.522222222222</v>
      </c>
      <c r="C2591" s="3">
        <v>280.31180555555329</v>
      </c>
      <c r="E2591" s="4" t="s">
        <v>2981</v>
      </c>
      <c r="F2591">
        <v>18</v>
      </c>
      <c r="H2591" t="s">
        <v>2702</v>
      </c>
      <c r="I2591" s="1">
        <v>287.59999999999997</v>
      </c>
      <c r="J2591" s="5">
        <f t="shared" si="41"/>
        <v>8501318.5800000243</v>
      </c>
      <c r="K2591" s="6">
        <f>J2591/Table10[[#Totals],[Product Revenue]]</f>
        <v>0.98398794876076101</v>
      </c>
      <c r="L2591" t="str">
        <f>IF(Table10[[#This Row],[Cummuative %]]&lt;=0.8,"A",IF(Table10[[#This Row],[Cummuative %]]&lt;=0.95,"B","C"))</f>
        <v>C</v>
      </c>
    </row>
    <row r="2592" spans="1:12" x14ac:dyDescent="0.3">
      <c r="A2592" t="s">
        <v>3181</v>
      </c>
      <c r="B2592" s="2">
        <v>40161.566666666666</v>
      </c>
      <c r="C2592" s="3">
        <v>360.26736111110949</v>
      </c>
      <c r="E2592" s="4" t="s">
        <v>2781</v>
      </c>
      <c r="F2592">
        <v>18</v>
      </c>
      <c r="H2592" t="s">
        <v>1310</v>
      </c>
      <c r="I2592" s="1">
        <v>287.10000000000002</v>
      </c>
      <c r="J2592" s="5">
        <f t="shared" si="41"/>
        <v>8501605.6800000239</v>
      </c>
      <c r="K2592" s="6">
        <f>J2592/Table10[[#Totals],[Product Revenue]]</f>
        <v>0.98402117924582411</v>
      </c>
      <c r="L2592" t="str">
        <f>IF(Table10[[#This Row],[Cummuative %]]&lt;=0.8,"A",IF(Table10[[#This Row],[Cummuative %]]&lt;=0.95,"B","C"))</f>
        <v>C</v>
      </c>
    </row>
    <row r="2593" spans="1:12" x14ac:dyDescent="0.3">
      <c r="A2593" t="s">
        <v>2501</v>
      </c>
      <c r="B2593" s="2">
        <v>40451.600694444445</v>
      </c>
      <c r="C2593" s="3">
        <v>70.233333333329938</v>
      </c>
      <c r="E2593" s="4" t="s">
        <v>3326</v>
      </c>
      <c r="F2593">
        <v>18</v>
      </c>
      <c r="H2593" t="s">
        <v>347</v>
      </c>
      <c r="I2593" s="1">
        <v>286.8</v>
      </c>
      <c r="J2593" s="5">
        <f t="shared" si="41"/>
        <v>8501892.4800000247</v>
      </c>
      <c r="K2593" s="6">
        <f>J2593/Table10[[#Totals],[Product Revenue]]</f>
        <v>0.98405437500728743</v>
      </c>
      <c r="L2593" t="str">
        <f>IF(Table10[[#This Row],[Cummuative %]]&lt;=0.8,"A",IF(Table10[[#This Row],[Cummuative %]]&lt;=0.95,"B","C"))</f>
        <v>C</v>
      </c>
    </row>
    <row r="2594" spans="1:12" x14ac:dyDescent="0.3">
      <c r="A2594" t="s">
        <v>2275</v>
      </c>
      <c r="B2594" s="2">
        <v>40503.565972222219</v>
      </c>
      <c r="C2594" s="3">
        <v>18.268055555556202</v>
      </c>
      <c r="E2594" s="4" t="s">
        <v>3327</v>
      </c>
      <c r="F2594">
        <v>18</v>
      </c>
      <c r="H2594" t="s">
        <v>3263</v>
      </c>
      <c r="I2594" s="1">
        <v>285.6099999999999</v>
      </c>
      <c r="J2594" s="5">
        <f t="shared" si="41"/>
        <v>8502178.0900000241</v>
      </c>
      <c r="K2594" s="6">
        <f>J2594/Table10[[#Totals],[Product Revenue]]</f>
        <v>0.98408743303180446</v>
      </c>
      <c r="L2594" t="str">
        <f>IF(Table10[[#This Row],[Cummuative %]]&lt;=0.8,"A",IF(Table10[[#This Row],[Cummuative %]]&lt;=0.95,"B","C"))</f>
        <v>C</v>
      </c>
    </row>
    <row r="2595" spans="1:12" x14ac:dyDescent="0.3">
      <c r="A2595" t="s">
        <v>2504</v>
      </c>
      <c r="B2595" s="2">
        <v>40517.499305555553</v>
      </c>
      <c r="C2595" s="3">
        <v>4.3347222222218988</v>
      </c>
      <c r="E2595" s="4" t="s">
        <v>2817</v>
      </c>
      <c r="F2595">
        <v>18</v>
      </c>
      <c r="H2595" t="s">
        <v>1975</v>
      </c>
      <c r="I2595" s="1">
        <v>285</v>
      </c>
      <c r="J2595" s="5">
        <f t="shared" si="41"/>
        <v>8502463.0900000241</v>
      </c>
      <c r="K2595" s="6">
        <f>J2595/Table10[[#Totals],[Product Revenue]]</f>
        <v>0.98412042045166859</v>
      </c>
      <c r="L2595" t="str">
        <f>IF(Table10[[#This Row],[Cummuative %]]&lt;=0.8,"A",IF(Table10[[#This Row],[Cummuative %]]&lt;=0.95,"B","C"))</f>
        <v>C</v>
      </c>
    </row>
    <row r="2596" spans="1:12" x14ac:dyDescent="0.3">
      <c r="A2596" t="s">
        <v>3328</v>
      </c>
      <c r="B2596" s="2">
        <v>40456.550000000003</v>
      </c>
      <c r="C2596" s="3">
        <v>65.28402777777228</v>
      </c>
      <c r="E2596" s="4" t="s">
        <v>3329</v>
      </c>
      <c r="F2596">
        <v>18</v>
      </c>
      <c r="H2596" t="s">
        <v>2396</v>
      </c>
      <c r="I2596" s="1">
        <v>284.5800000000001</v>
      </c>
      <c r="J2596" s="5">
        <f t="shared" si="41"/>
        <v>8502747.6700000241</v>
      </c>
      <c r="K2596" s="6">
        <f>J2596/Table10[[#Totals],[Product Revenue]]</f>
        <v>0.98415335925849279</v>
      </c>
      <c r="L2596" t="str">
        <f>IF(Table10[[#This Row],[Cummuative %]]&lt;=0.8,"A",IF(Table10[[#This Row],[Cummuative %]]&lt;=0.95,"B","C"))</f>
        <v>C</v>
      </c>
    </row>
    <row r="2597" spans="1:12" x14ac:dyDescent="0.3">
      <c r="A2597" t="s">
        <v>3330</v>
      </c>
      <c r="B2597" s="2">
        <v>40413.498611111114</v>
      </c>
      <c r="C2597" s="3">
        <v>108.33541666666133</v>
      </c>
      <c r="E2597" s="4" t="s">
        <v>2763</v>
      </c>
      <c r="F2597">
        <v>18</v>
      </c>
      <c r="H2597" t="s">
        <v>1545</v>
      </c>
      <c r="I2597" s="1">
        <v>284.09999999999997</v>
      </c>
      <c r="J2597" s="5">
        <f t="shared" si="41"/>
        <v>8503031.7700000238</v>
      </c>
      <c r="K2597" s="6">
        <f>J2597/Table10[[#Totals],[Product Revenue]]</f>
        <v>0.98418624250755726</v>
      </c>
      <c r="L2597" t="str">
        <f>IF(Table10[[#This Row],[Cummuative %]]&lt;=0.8,"A",IF(Table10[[#This Row],[Cummuative %]]&lt;=0.95,"B","C"))</f>
        <v>C</v>
      </c>
    </row>
    <row r="2598" spans="1:12" x14ac:dyDescent="0.3">
      <c r="A2598" t="s">
        <v>3331</v>
      </c>
      <c r="B2598" s="2">
        <v>40520.553472222222</v>
      </c>
      <c r="C2598" s="3">
        <v>1.2805555555532919</v>
      </c>
      <c r="E2598" s="4" t="s">
        <v>3328</v>
      </c>
      <c r="F2598">
        <v>18</v>
      </c>
      <c r="H2598" t="s">
        <v>2658</v>
      </c>
      <c r="I2598" s="1">
        <v>284.04999999999995</v>
      </c>
      <c r="J2598" s="5">
        <f t="shared" si="41"/>
        <v>8503315.8200000245</v>
      </c>
      <c r="K2598" s="6">
        <f>J2598/Table10[[#Totals],[Product Revenue]]</f>
        <v>0.98421911996935529</v>
      </c>
      <c r="L2598" t="str">
        <f>IF(Table10[[#This Row],[Cummuative %]]&lt;=0.8,"A",IF(Table10[[#This Row],[Cummuative %]]&lt;=0.95,"B","C"))</f>
        <v>C</v>
      </c>
    </row>
    <row r="2599" spans="1:12" x14ac:dyDescent="0.3">
      <c r="A2599" t="s">
        <v>3332</v>
      </c>
      <c r="B2599" s="2">
        <v>40416.526388888888</v>
      </c>
      <c r="C2599" s="3">
        <v>105.3076388888876</v>
      </c>
      <c r="E2599" s="4" t="s">
        <v>3333</v>
      </c>
      <c r="F2599">
        <v>18</v>
      </c>
      <c r="H2599" t="s">
        <v>3326</v>
      </c>
      <c r="I2599" s="1">
        <v>283.8</v>
      </c>
      <c r="J2599" s="5">
        <f t="shared" si="41"/>
        <v>8503599.6200000253</v>
      </c>
      <c r="K2599" s="6">
        <f>J2599/Table10[[#Totals],[Product Revenue]]</f>
        <v>0.98425196849482</v>
      </c>
      <c r="L2599" t="str">
        <f>IF(Table10[[#This Row],[Cummuative %]]&lt;=0.8,"A",IF(Table10[[#This Row],[Cummuative %]]&lt;=0.95,"B","C"))</f>
        <v>C</v>
      </c>
    </row>
    <row r="2600" spans="1:12" x14ac:dyDescent="0.3">
      <c r="A2600" t="s">
        <v>3334</v>
      </c>
      <c r="B2600" s="2">
        <v>40157.768750000003</v>
      </c>
      <c r="C2600" s="3">
        <v>364.06527777777228</v>
      </c>
      <c r="E2600" s="4" t="s">
        <v>3335</v>
      </c>
      <c r="F2600">
        <v>18</v>
      </c>
      <c r="H2600" t="s">
        <v>2478</v>
      </c>
      <c r="I2600" s="1">
        <v>283.75</v>
      </c>
      <c r="J2600" s="5">
        <f t="shared" si="41"/>
        <v>8503883.3700000253</v>
      </c>
      <c r="K2600" s="6">
        <f>J2600/Table10[[#Totals],[Product Revenue]]</f>
        <v>0.98428481123301803</v>
      </c>
      <c r="L2600" t="str">
        <f>IF(Table10[[#This Row],[Cummuative %]]&lt;=0.8,"A",IF(Table10[[#This Row],[Cummuative %]]&lt;=0.95,"B","C"))</f>
        <v>C</v>
      </c>
    </row>
    <row r="2601" spans="1:12" x14ac:dyDescent="0.3">
      <c r="A2601" t="s">
        <v>2511</v>
      </c>
      <c r="B2601" s="2">
        <v>40394.611805555556</v>
      </c>
      <c r="C2601" s="3">
        <v>127.22222222221899</v>
      </c>
      <c r="E2601" s="4" t="s">
        <v>2474</v>
      </c>
      <c r="F2601">
        <v>18</v>
      </c>
      <c r="H2601" t="s">
        <v>871</v>
      </c>
      <c r="I2601" s="1">
        <v>282.97000000000014</v>
      </c>
      <c r="J2601" s="5">
        <f t="shared" si="41"/>
        <v>8504166.3400000259</v>
      </c>
      <c r="K2601" s="6">
        <f>J2601/Table10[[#Totals],[Product Revenue]]</f>
        <v>0.98431756368985646</v>
      </c>
      <c r="L2601" t="str">
        <f>IF(Table10[[#This Row],[Cummuative %]]&lt;=0.8,"A",IF(Table10[[#This Row],[Cummuative %]]&lt;=0.95,"B","C"))</f>
        <v>C</v>
      </c>
    </row>
    <row r="2602" spans="1:12" x14ac:dyDescent="0.3">
      <c r="A2602" t="s">
        <v>3336</v>
      </c>
      <c r="B2602" s="2">
        <v>40203.662499999999</v>
      </c>
      <c r="C2602" s="3">
        <v>318.17152777777665</v>
      </c>
      <c r="E2602" s="4" t="s">
        <v>3337</v>
      </c>
      <c r="F2602">
        <v>18</v>
      </c>
      <c r="H2602" t="s">
        <v>2148</v>
      </c>
      <c r="I2602" s="1">
        <v>281.5</v>
      </c>
      <c r="J2602" s="5">
        <f t="shared" si="41"/>
        <v>8504447.8400000259</v>
      </c>
      <c r="K2602" s="6">
        <f>J2602/Table10[[#Totals],[Product Revenue]]</f>
        <v>0.98435014600105553</v>
      </c>
      <c r="L2602" t="str">
        <f>IF(Table10[[#This Row],[Cummuative %]]&lt;=0.8,"A",IF(Table10[[#This Row],[Cummuative %]]&lt;=0.95,"B","C"))</f>
        <v>C</v>
      </c>
    </row>
    <row r="2603" spans="1:12" x14ac:dyDescent="0.3">
      <c r="A2603" t="s">
        <v>3338</v>
      </c>
      <c r="B2603" s="2">
        <v>40205.527083333334</v>
      </c>
      <c r="C2603" s="3">
        <v>316.30694444444089</v>
      </c>
      <c r="E2603" s="4" t="s">
        <v>3023</v>
      </c>
      <c r="F2603">
        <v>18</v>
      </c>
      <c r="H2603" t="s">
        <v>2675</v>
      </c>
      <c r="I2603" s="1">
        <v>280.50000000000017</v>
      </c>
      <c r="J2603" s="5">
        <f t="shared" si="41"/>
        <v>8504728.3400000259</v>
      </c>
      <c r="K2603" s="6">
        <f>J2603/Table10[[#Totals],[Product Revenue]]</f>
        <v>0.98438261256692183</v>
      </c>
      <c r="L2603" t="str">
        <f>IF(Table10[[#This Row],[Cummuative %]]&lt;=0.8,"A",IF(Table10[[#This Row],[Cummuative %]]&lt;=0.95,"B","C"))</f>
        <v>C</v>
      </c>
    </row>
    <row r="2604" spans="1:12" x14ac:dyDescent="0.3">
      <c r="A2604" t="s">
        <v>3339</v>
      </c>
      <c r="B2604" s="2">
        <v>40183.509027777778</v>
      </c>
      <c r="C2604" s="3">
        <v>338.32499999999709</v>
      </c>
      <c r="E2604" s="4" t="s">
        <v>2960</v>
      </c>
      <c r="F2604">
        <v>18</v>
      </c>
      <c r="H2604" t="s">
        <v>1494</v>
      </c>
      <c r="I2604" s="1">
        <v>280.24999999999994</v>
      </c>
      <c r="J2604" s="5">
        <f t="shared" si="41"/>
        <v>8505008.5900000259</v>
      </c>
      <c r="K2604" s="6">
        <f>J2604/Table10[[#Totals],[Product Revenue]]</f>
        <v>0.98441505019645481</v>
      </c>
      <c r="L2604" t="str">
        <f>IF(Table10[[#This Row],[Cummuative %]]&lt;=0.8,"A",IF(Table10[[#This Row],[Cummuative %]]&lt;=0.95,"B","C"))</f>
        <v>C</v>
      </c>
    </row>
    <row r="2605" spans="1:12" x14ac:dyDescent="0.3">
      <c r="A2605" t="s">
        <v>175</v>
      </c>
      <c r="B2605" s="2">
        <v>40521.640972222223</v>
      </c>
      <c r="C2605" s="3">
        <v>0.19305555555183673</v>
      </c>
      <c r="E2605" s="4" t="s">
        <v>1443</v>
      </c>
      <c r="F2605">
        <v>18</v>
      </c>
      <c r="H2605" t="s">
        <v>3340</v>
      </c>
      <c r="I2605" s="1">
        <v>279.5</v>
      </c>
      <c r="J2605" s="5">
        <f t="shared" si="41"/>
        <v>8505288.0900000259</v>
      </c>
      <c r="K2605" s="6">
        <f>J2605/Table10[[#Totals],[Product Revenue]]</f>
        <v>0.98444740101698824</v>
      </c>
      <c r="L2605" t="str">
        <f>IF(Table10[[#This Row],[Cummuative %]]&lt;=0.8,"A",IF(Table10[[#This Row],[Cummuative %]]&lt;=0.95,"B","C"))</f>
        <v>C</v>
      </c>
    </row>
    <row r="2606" spans="1:12" x14ac:dyDescent="0.3">
      <c r="A2606" t="s">
        <v>2536</v>
      </c>
      <c r="B2606" s="2">
        <v>40291.466666666667</v>
      </c>
      <c r="C2606" s="3">
        <v>230.36736111110804</v>
      </c>
      <c r="E2606" s="4" t="s">
        <v>3252</v>
      </c>
      <c r="F2606">
        <v>18</v>
      </c>
      <c r="H2606" t="s">
        <v>3341</v>
      </c>
      <c r="I2606" s="1">
        <v>279.00000000000006</v>
      </c>
      <c r="J2606" s="5">
        <f t="shared" si="41"/>
        <v>8505567.0900000259</v>
      </c>
      <c r="K2606" s="6">
        <f>J2606/Table10[[#Totals],[Product Revenue]]</f>
        <v>0.98447969396485513</v>
      </c>
      <c r="L2606" t="str">
        <f>IF(Table10[[#This Row],[Cummuative %]]&lt;=0.8,"A",IF(Table10[[#This Row],[Cummuative %]]&lt;=0.95,"B","C"))</f>
        <v>C</v>
      </c>
    </row>
    <row r="2607" spans="1:12" x14ac:dyDescent="0.3">
      <c r="A2607" t="s">
        <v>2358</v>
      </c>
      <c r="B2607" s="2">
        <v>40491.46597222222</v>
      </c>
      <c r="C2607" s="3">
        <v>30.368055555554747</v>
      </c>
      <c r="E2607" s="4" t="s">
        <v>3073</v>
      </c>
      <c r="F2607">
        <v>18</v>
      </c>
      <c r="H2607" t="s">
        <v>263</v>
      </c>
      <c r="I2607" s="1">
        <v>278.47000000000003</v>
      </c>
      <c r="J2607" s="5">
        <f t="shared" si="41"/>
        <v>8505845.5600000266</v>
      </c>
      <c r="K2607" s="6">
        <f>J2607/Table10[[#Totals],[Product Revenue]]</f>
        <v>0.98451192556769573</v>
      </c>
      <c r="L2607" t="str">
        <f>IF(Table10[[#This Row],[Cummuative %]]&lt;=0.8,"A",IF(Table10[[#This Row],[Cummuative %]]&lt;=0.95,"B","C"))</f>
        <v>C</v>
      </c>
    </row>
    <row r="2608" spans="1:12" x14ac:dyDescent="0.3">
      <c r="A2608" t="s">
        <v>2863</v>
      </c>
      <c r="B2608" s="2">
        <v>40267.550694444442</v>
      </c>
      <c r="C2608" s="3">
        <v>254.28333333333285</v>
      </c>
      <c r="E2608" s="4" t="s">
        <v>2862</v>
      </c>
      <c r="F2608">
        <v>18</v>
      </c>
      <c r="H2608" t="s">
        <v>782</v>
      </c>
      <c r="I2608" s="1">
        <v>278.39999999999998</v>
      </c>
      <c r="J2608" s="5">
        <f t="shared" si="41"/>
        <v>8506123.960000027</v>
      </c>
      <c r="K2608" s="6">
        <f>J2608/Table10[[#Totals],[Product Revenue]]</f>
        <v>0.98454414906836307</v>
      </c>
      <c r="L2608" t="str">
        <f>IF(Table10[[#This Row],[Cummuative %]]&lt;=0.8,"A",IF(Table10[[#This Row],[Cummuative %]]&lt;=0.95,"B","C"))</f>
        <v>C</v>
      </c>
    </row>
    <row r="2609" spans="1:12" x14ac:dyDescent="0.3">
      <c r="A2609" t="s">
        <v>3342</v>
      </c>
      <c r="B2609" s="2">
        <v>40206.486111111109</v>
      </c>
      <c r="C2609" s="3">
        <v>315.3479166666657</v>
      </c>
      <c r="E2609" s="4" t="s">
        <v>3228</v>
      </c>
      <c r="F2609">
        <v>18</v>
      </c>
      <c r="H2609" t="s">
        <v>335</v>
      </c>
      <c r="I2609" s="1">
        <v>278.36</v>
      </c>
      <c r="J2609" s="5">
        <f t="shared" si="41"/>
        <v>8506402.3200000264</v>
      </c>
      <c r="K2609" s="6">
        <f>J2609/Table10[[#Totals],[Product Revenue]]</f>
        <v>0.98457636793921688</v>
      </c>
      <c r="L2609" t="str">
        <f>IF(Table10[[#This Row],[Cummuative %]]&lt;=0.8,"A",IF(Table10[[#This Row],[Cummuative %]]&lt;=0.95,"B","C"))</f>
        <v>C</v>
      </c>
    </row>
    <row r="2610" spans="1:12" x14ac:dyDescent="0.3">
      <c r="A2610" t="s">
        <v>3343</v>
      </c>
      <c r="B2610" s="2">
        <v>40151.702777777777</v>
      </c>
      <c r="C2610" s="3">
        <v>370.13124999999854</v>
      </c>
      <c r="E2610" s="4" t="s">
        <v>2898</v>
      </c>
      <c r="F2610">
        <v>18</v>
      </c>
      <c r="H2610" t="s">
        <v>3344</v>
      </c>
      <c r="I2610" s="1">
        <v>278</v>
      </c>
      <c r="J2610" s="5">
        <f t="shared" si="41"/>
        <v>8506680.3200000264</v>
      </c>
      <c r="K2610" s="6">
        <f>J2610/Table10[[#Totals],[Product Revenue]]</f>
        <v>0.984608545141751</v>
      </c>
      <c r="L2610" t="str">
        <f>IF(Table10[[#This Row],[Cummuative %]]&lt;=0.8,"A",IF(Table10[[#This Row],[Cummuative %]]&lt;=0.95,"B","C"))</f>
        <v>C</v>
      </c>
    </row>
    <row r="2611" spans="1:12" x14ac:dyDescent="0.3">
      <c r="A2611" t="s">
        <v>3345</v>
      </c>
      <c r="B2611" s="2">
        <v>40151.702777777777</v>
      </c>
      <c r="C2611" s="3">
        <v>370.13124999999854</v>
      </c>
      <c r="E2611" s="4" t="s">
        <v>2427</v>
      </c>
      <c r="F2611">
        <v>18</v>
      </c>
      <c r="H2611" t="s">
        <v>2206</v>
      </c>
      <c r="I2611" s="1">
        <v>277.5</v>
      </c>
      <c r="J2611" s="5">
        <f t="shared" si="41"/>
        <v>8506957.8200000264</v>
      </c>
      <c r="K2611" s="6">
        <f>J2611/Table10[[#Totals],[Product Revenue]]</f>
        <v>0.98464066447161869</v>
      </c>
      <c r="L2611" t="str">
        <f>IF(Table10[[#This Row],[Cummuative %]]&lt;=0.8,"A",IF(Table10[[#This Row],[Cummuative %]]&lt;=0.95,"B","C"))</f>
        <v>C</v>
      </c>
    </row>
    <row r="2612" spans="1:12" x14ac:dyDescent="0.3">
      <c r="A2612" t="s">
        <v>3346</v>
      </c>
      <c r="B2612" s="2">
        <v>40216.511111111111</v>
      </c>
      <c r="C2612" s="3">
        <v>305.32291666666424</v>
      </c>
      <c r="E2612" s="4" t="s">
        <v>2680</v>
      </c>
      <c r="F2612">
        <v>18</v>
      </c>
      <c r="H2612" t="s">
        <v>3018</v>
      </c>
      <c r="I2612" s="1">
        <v>277.08</v>
      </c>
      <c r="J2612" s="5">
        <f t="shared" si="41"/>
        <v>8507234.9000000264</v>
      </c>
      <c r="K2612" s="6">
        <f>J2612/Table10[[#Totals],[Product Revenue]]</f>
        <v>0.98467273518844656</v>
      </c>
      <c r="L2612" t="str">
        <f>IF(Table10[[#This Row],[Cummuative %]]&lt;=0.8,"A",IF(Table10[[#This Row],[Cummuative %]]&lt;=0.95,"B","C"))</f>
        <v>C</v>
      </c>
    </row>
    <row r="2613" spans="1:12" x14ac:dyDescent="0.3">
      <c r="A2613" t="s">
        <v>3347</v>
      </c>
      <c r="B2613" s="2">
        <v>40151.702777777777</v>
      </c>
      <c r="C2613" s="3">
        <v>370.13124999999854</v>
      </c>
      <c r="E2613" s="4" t="s">
        <v>2686</v>
      </c>
      <c r="F2613">
        <v>18</v>
      </c>
      <c r="H2613" t="s">
        <v>3348</v>
      </c>
      <c r="I2613" s="1">
        <v>277.05</v>
      </c>
      <c r="J2613" s="5">
        <f t="shared" si="41"/>
        <v>8507511.9500000272</v>
      </c>
      <c r="K2613" s="6">
        <f>J2613/Table10[[#Totals],[Product Revenue]]</f>
        <v>0.98470480243291447</v>
      </c>
      <c r="L2613" t="str">
        <f>IF(Table10[[#This Row],[Cummuative %]]&lt;=0.8,"A",IF(Table10[[#This Row],[Cummuative %]]&lt;=0.95,"B","C"))</f>
        <v>C</v>
      </c>
    </row>
    <row r="2614" spans="1:12" x14ac:dyDescent="0.3">
      <c r="A2614" t="s">
        <v>3349</v>
      </c>
      <c r="B2614" s="2">
        <v>40158.650694444441</v>
      </c>
      <c r="C2614" s="3">
        <v>363.1833333333343</v>
      </c>
      <c r="E2614" s="4" t="s">
        <v>1071</v>
      </c>
      <c r="F2614">
        <v>18</v>
      </c>
      <c r="H2614" t="s">
        <v>1822</v>
      </c>
      <c r="I2614" s="1">
        <v>277.04999999999995</v>
      </c>
      <c r="J2614" s="5">
        <f t="shared" si="41"/>
        <v>8507789.0000000279</v>
      </c>
      <c r="K2614" s="6">
        <f>J2614/Table10[[#Totals],[Product Revenue]]</f>
        <v>0.98473686967738239</v>
      </c>
      <c r="L2614" t="str">
        <f>IF(Table10[[#This Row],[Cummuative %]]&lt;=0.8,"A",IF(Table10[[#This Row],[Cummuative %]]&lt;=0.95,"B","C"))</f>
        <v>C</v>
      </c>
    </row>
    <row r="2615" spans="1:12" x14ac:dyDescent="0.3">
      <c r="A2615" t="s">
        <v>2614</v>
      </c>
      <c r="B2615" s="2">
        <v>40205.527083333334</v>
      </c>
      <c r="C2615" s="3">
        <v>316.30694444444089</v>
      </c>
      <c r="E2615" s="4" t="s">
        <v>1512</v>
      </c>
      <c r="F2615">
        <v>18</v>
      </c>
      <c r="H2615" t="s">
        <v>1850</v>
      </c>
      <c r="I2615" s="1">
        <v>276.34000000000003</v>
      </c>
      <c r="J2615" s="5">
        <f t="shared" si="41"/>
        <v>8508065.3400000278</v>
      </c>
      <c r="K2615" s="6">
        <f>J2615/Table10[[#Totals],[Product Revenue]]</f>
        <v>0.98476885474266396</v>
      </c>
      <c r="L2615" t="str">
        <f>IF(Table10[[#This Row],[Cummuative %]]&lt;=0.8,"A",IF(Table10[[#This Row],[Cummuative %]]&lt;=0.95,"B","C"))</f>
        <v>C</v>
      </c>
    </row>
    <row r="2616" spans="1:12" x14ac:dyDescent="0.3">
      <c r="A2616" t="s">
        <v>2426</v>
      </c>
      <c r="B2616" s="2">
        <v>40263.603472222225</v>
      </c>
      <c r="C2616" s="3">
        <v>258.23055555555038</v>
      </c>
      <c r="E2616" s="4" t="s">
        <v>1074</v>
      </c>
      <c r="F2616">
        <v>18</v>
      </c>
      <c r="H2616" t="s">
        <v>2580</v>
      </c>
      <c r="I2616" s="1">
        <v>276.25</v>
      </c>
      <c r="J2616" s="5">
        <f t="shared" si="41"/>
        <v>8508341.5900000278</v>
      </c>
      <c r="K2616" s="6">
        <f>J2616/Table10[[#Totals],[Product Revenue]]</f>
        <v>0.98480082939086555</v>
      </c>
      <c r="L2616" t="str">
        <f>IF(Table10[[#This Row],[Cummuative %]]&lt;=0.8,"A",IF(Table10[[#This Row],[Cummuative %]]&lt;=0.95,"B","C"))</f>
        <v>C</v>
      </c>
    </row>
    <row r="2617" spans="1:12" x14ac:dyDescent="0.3">
      <c r="A2617" t="s">
        <v>3350</v>
      </c>
      <c r="B2617" s="2">
        <v>40198.524305555555</v>
      </c>
      <c r="C2617" s="3">
        <v>323.30972222222044</v>
      </c>
      <c r="E2617" s="4" t="s">
        <v>1032</v>
      </c>
      <c r="F2617">
        <v>18</v>
      </c>
      <c r="H2617" t="s">
        <v>3351</v>
      </c>
      <c r="I2617" s="1">
        <v>276.24999999999994</v>
      </c>
      <c r="J2617" s="5">
        <f t="shared" si="41"/>
        <v>8508617.8400000278</v>
      </c>
      <c r="K2617" s="6">
        <f>J2617/Table10[[#Totals],[Product Revenue]]</f>
        <v>0.98483280403906714</v>
      </c>
      <c r="L2617" t="str">
        <f>IF(Table10[[#This Row],[Cummuative %]]&lt;=0.8,"A",IF(Table10[[#This Row],[Cummuative %]]&lt;=0.95,"B","C"))</f>
        <v>C</v>
      </c>
    </row>
    <row r="2618" spans="1:12" x14ac:dyDescent="0.3">
      <c r="A2618" t="s">
        <v>3292</v>
      </c>
      <c r="B2618" s="2">
        <v>40195.496527777781</v>
      </c>
      <c r="C2618" s="3">
        <v>326.33749999999418</v>
      </c>
      <c r="E2618" s="4" t="s">
        <v>145</v>
      </c>
      <c r="F2618">
        <v>18</v>
      </c>
      <c r="H2618" t="s">
        <v>3352</v>
      </c>
      <c r="I2618" s="1">
        <v>276.14</v>
      </c>
      <c r="J2618" s="5">
        <f t="shared" si="41"/>
        <v>8508893.9800000284</v>
      </c>
      <c r="K2618" s="6">
        <f>J2618/Table10[[#Totals],[Product Revenue]]</f>
        <v>0.98486476595528216</v>
      </c>
      <c r="L2618" t="str">
        <f>IF(Table10[[#This Row],[Cummuative %]]&lt;=0.8,"A",IF(Table10[[#This Row],[Cummuative %]]&lt;=0.95,"B","C"))</f>
        <v>C</v>
      </c>
    </row>
    <row r="2619" spans="1:12" x14ac:dyDescent="0.3">
      <c r="A2619" t="s">
        <v>3353</v>
      </c>
      <c r="B2619" s="2">
        <v>40233.429166666669</v>
      </c>
      <c r="C2619" s="3">
        <v>288.40486111110658</v>
      </c>
      <c r="E2619" s="4" t="s">
        <v>864</v>
      </c>
      <c r="F2619">
        <v>18</v>
      </c>
      <c r="H2619" t="s">
        <v>3354</v>
      </c>
      <c r="I2619" s="1">
        <v>276</v>
      </c>
      <c r="J2619" s="5">
        <f t="shared" si="41"/>
        <v>8509169.9800000284</v>
      </c>
      <c r="K2619" s="6">
        <f>J2619/Table10[[#Totals],[Product Revenue]]</f>
        <v>0.98489671166715054</v>
      </c>
      <c r="L2619" t="str">
        <f>IF(Table10[[#This Row],[Cummuative %]]&lt;=0.8,"A",IF(Table10[[#This Row],[Cummuative %]]&lt;=0.95,"B","C"))</f>
        <v>C</v>
      </c>
    </row>
    <row r="2620" spans="1:12" x14ac:dyDescent="0.3">
      <c r="A2620" t="s">
        <v>3355</v>
      </c>
      <c r="B2620" s="2">
        <v>40186.591666666667</v>
      </c>
      <c r="C2620" s="3">
        <v>335.24236111110804</v>
      </c>
      <c r="E2620" s="4" t="s">
        <v>992</v>
      </c>
      <c r="F2620">
        <v>18</v>
      </c>
      <c r="H2620" t="s">
        <v>2632</v>
      </c>
      <c r="I2620" s="1">
        <v>275</v>
      </c>
      <c r="J2620" s="5">
        <f t="shared" si="41"/>
        <v>8509444.9800000284</v>
      </c>
      <c r="K2620" s="6">
        <f>J2620/Table10[[#Totals],[Product Revenue]]</f>
        <v>0.98492854163368615</v>
      </c>
      <c r="L2620" t="str">
        <f>IF(Table10[[#This Row],[Cummuative %]]&lt;=0.8,"A",IF(Table10[[#This Row],[Cummuative %]]&lt;=0.95,"B","C"))</f>
        <v>C</v>
      </c>
    </row>
    <row r="2621" spans="1:12" x14ac:dyDescent="0.3">
      <c r="A2621" t="s">
        <v>3356</v>
      </c>
      <c r="B2621" s="2">
        <v>40149.55972222222</v>
      </c>
      <c r="C2621" s="3">
        <v>372.27430555555475</v>
      </c>
      <c r="E2621" s="4" t="s">
        <v>467</v>
      </c>
      <c r="F2621">
        <v>18</v>
      </c>
      <c r="H2621" t="s">
        <v>2696</v>
      </c>
      <c r="I2621" s="1">
        <v>274.9500000000001</v>
      </c>
      <c r="J2621" s="5">
        <f t="shared" si="41"/>
        <v>8509719.9300000276</v>
      </c>
      <c r="K2621" s="6">
        <f>J2621/Table10[[#Totals],[Product Revenue]]</f>
        <v>0.98496036581295487</v>
      </c>
      <c r="L2621" t="str">
        <f>IF(Table10[[#This Row],[Cummuative %]]&lt;=0.8,"A",IF(Table10[[#This Row],[Cummuative %]]&lt;=0.95,"B","C"))</f>
        <v>C</v>
      </c>
    </row>
    <row r="2622" spans="1:12" x14ac:dyDescent="0.3">
      <c r="A2622" t="s">
        <v>2549</v>
      </c>
      <c r="B2622" s="2">
        <v>40263.603472222225</v>
      </c>
      <c r="C2622" s="3">
        <v>258.23055555555038</v>
      </c>
      <c r="E2622" s="4" t="s">
        <v>582</v>
      </c>
      <c r="F2622">
        <v>18</v>
      </c>
      <c r="H2622" t="s">
        <v>3250</v>
      </c>
      <c r="I2622" s="1">
        <v>274.34999999999991</v>
      </c>
      <c r="J2622" s="5">
        <f t="shared" si="41"/>
        <v>8509994.2800000273</v>
      </c>
      <c r="K2622" s="6">
        <f>J2622/Table10[[#Totals],[Product Revenue]]</f>
        <v>0.98499212054502405</v>
      </c>
      <c r="L2622" t="str">
        <f>IF(Table10[[#This Row],[Cummuative %]]&lt;=0.8,"A",IF(Table10[[#This Row],[Cummuative %]]&lt;=0.95,"B","C"))</f>
        <v>C</v>
      </c>
    </row>
    <row r="2623" spans="1:12" x14ac:dyDescent="0.3">
      <c r="A2623" t="s">
        <v>2590</v>
      </c>
      <c r="B2623" s="2">
        <v>40263.603472222225</v>
      </c>
      <c r="C2623" s="3">
        <v>258.23055555555038</v>
      </c>
      <c r="E2623" s="4" t="s">
        <v>342</v>
      </c>
      <c r="F2623">
        <v>18</v>
      </c>
      <c r="H2623" t="s">
        <v>3357</v>
      </c>
      <c r="I2623" s="1">
        <v>273.59999999999997</v>
      </c>
      <c r="J2623" s="5">
        <f t="shared" si="41"/>
        <v>8510267.8800000269</v>
      </c>
      <c r="K2623" s="6">
        <f>J2623/Table10[[#Totals],[Product Revenue]]</f>
        <v>0.98502378846809346</v>
      </c>
      <c r="L2623" t="str">
        <f>IF(Table10[[#This Row],[Cummuative %]]&lt;=0.8,"A",IF(Table10[[#This Row],[Cummuative %]]&lt;=0.95,"B","C"))</f>
        <v>C</v>
      </c>
    </row>
    <row r="2624" spans="1:12" x14ac:dyDescent="0.3">
      <c r="A2624" t="s">
        <v>875</v>
      </c>
      <c r="B2624" s="2">
        <v>40344.507638888892</v>
      </c>
      <c r="C2624" s="3">
        <v>177.32638888888323</v>
      </c>
      <c r="E2624" s="4" t="s">
        <v>344</v>
      </c>
      <c r="F2624">
        <v>18</v>
      </c>
      <c r="H2624" t="s">
        <v>511</v>
      </c>
      <c r="I2624" s="1">
        <v>273.48</v>
      </c>
      <c r="J2624" s="5">
        <f t="shared" si="41"/>
        <v>8510541.3600000273</v>
      </c>
      <c r="K2624" s="6">
        <f>J2624/Table10[[#Totals],[Product Revenue]]</f>
        <v>0.98505544250172317</v>
      </c>
      <c r="L2624" t="str">
        <f>IF(Table10[[#This Row],[Cummuative %]]&lt;=0.8,"A",IF(Table10[[#This Row],[Cummuative %]]&lt;=0.95,"B","C"))</f>
        <v>C</v>
      </c>
    </row>
    <row r="2625" spans="1:12" x14ac:dyDescent="0.3">
      <c r="A2625" t="s">
        <v>343</v>
      </c>
      <c r="B2625" s="2">
        <v>40521.62222222222</v>
      </c>
      <c r="C2625" s="3">
        <v>0.21180555555474712</v>
      </c>
      <c r="E2625" s="4" t="s">
        <v>3358</v>
      </c>
      <c r="F2625">
        <v>17</v>
      </c>
      <c r="H2625" t="s">
        <v>2199</v>
      </c>
      <c r="I2625" s="1">
        <v>268.99</v>
      </c>
      <c r="J2625" s="5">
        <f t="shared" si="41"/>
        <v>8510810.3500000276</v>
      </c>
      <c r="K2625" s="6">
        <f>J2625/Table10[[#Totals],[Product Revenue]]</f>
        <v>0.98508657683880818</v>
      </c>
      <c r="L2625" t="str">
        <f>IF(Table10[[#This Row],[Cummuative %]]&lt;=0.8,"A",IF(Table10[[#This Row],[Cummuative %]]&lt;=0.95,"B","C"))</f>
        <v>C</v>
      </c>
    </row>
    <row r="2626" spans="1:12" x14ac:dyDescent="0.3">
      <c r="A2626" t="s">
        <v>3359</v>
      </c>
      <c r="B2626" s="2">
        <v>40160.636805555558</v>
      </c>
      <c r="C2626" s="3">
        <v>361.19722222221753</v>
      </c>
      <c r="E2626" s="4" t="s">
        <v>3312</v>
      </c>
      <c r="F2626">
        <v>17</v>
      </c>
      <c r="H2626" t="s">
        <v>3182</v>
      </c>
      <c r="I2626" s="1">
        <v>268.95000000000005</v>
      </c>
      <c r="J2626" s="5">
        <f t="shared" si="41"/>
        <v>8511079.3000000268</v>
      </c>
      <c r="K2626" s="6">
        <f>J2626/Table10[[#Totals],[Product Revenue]]</f>
        <v>0.98511770654607989</v>
      </c>
      <c r="L2626" t="str">
        <f>IF(Table10[[#This Row],[Cummuative %]]&lt;=0.8,"A",IF(Table10[[#This Row],[Cummuative %]]&lt;=0.95,"B","C"))</f>
        <v>C</v>
      </c>
    </row>
    <row r="2627" spans="1:12" x14ac:dyDescent="0.3">
      <c r="A2627" t="s">
        <v>3360</v>
      </c>
      <c r="B2627" s="2">
        <v>40160.636805555558</v>
      </c>
      <c r="C2627" s="3">
        <v>361.19722222221753</v>
      </c>
      <c r="E2627" s="4" t="s">
        <v>3361</v>
      </c>
      <c r="F2627">
        <v>17</v>
      </c>
      <c r="H2627" t="s">
        <v>3362</v>
      </c>
      <c r="I2627" s="1">
        <v>268.75</v>
      </c>
      <c r="J2627" s="5">
        <f t="shared" si="41"/>
        <v>8511348.0500000268</v>
      </c>
      <c r="K2627" s="6">
        <f>J2627/Table10[[#Totals],[Product Revenue]]</f>
        <v>0.98514881310428504</v>
      </c>
      <c r="L2627" t="str">
        <f>IF(Table10[[#This Row],[Cummuative %]]&lt;=0.8,"A",IF(Table10[[#This Row],[Cummuative %]]&lt;=0.95,"B","C"))</f>
        <v>C</v>
      </c>
    </row>
    <row r="2628" spans="1:12" x14ac:dyDescent="0.3">
      <c r="A2628" t="s">
        <v>2691</v>
      </c>
      <c r="B2628" s="2">
        <v>40195.496527777781</v>
      </c>
      <c r="C2628" s="3">
        <v>326.33749999999418</v>
      </c>
      <c r="E2628" s="4" t="s">
        <v>3363</v>
      </c>
      <c r="F2628">
        <v>17</v>
      </c>
      <c r="H2628" t="s">
        <v>2568</v>
      </c>
      <c r="I2628" s="1">
        <v>268.65000000000009</v>
      </c>
      <c r="J2628" s="5">
        <f t="shared" si="41"/>
        <v>8511616.7000000272</v>
      </c>
      <c r="K2628" s="6">
        <f>J2628/Table10[[#Totals],[Product Revenue]]</f>
        <v>0.98517990808795697</v>
      </c>
      <c r="L2628" t="str">
        <f>IF(Table10[[#This Row],[Cummuative %]]&lt;=0.8,"A",IF(Table10[[#This Row],[Cummuative %]]&lt;=0.95,"B","C"))</f>
        <v>C</v>
      </c>
    </row>
    <row r="2629" spans="1:12" x14ac:dyDescent="0.3">
      <c r="A2629" t="s">
        <v>3364</v>
      </c>
      <c r="B2629" s="2">
        <v>40303.529166666667</v>
      </c>
      <c r="C2629" s="3">
        <v>218.30486111110804</v>
      </c>
      <c r="E2629" s="4" t="s">
        <v>3365</v>
      </c>
      <c r="F2629">
        <v>17</v>
      </c>
      <c r="H2629" t="s">
        <v>3366</v>
      </c>
      <c r="I2629" s="1">
        <v>268.5</v>
      </c>
      <c r="J2629" s="5">
        <f t="shared" si="41"/>
        <v>8511885.2000000272</v>
      </c>
      <c r="K2629" s="6">
        <f>J2629/Table10[[#Totals],[Product Revenue]]</f>
        <v>0.9852109857098289</v>
      </c>
      <c r="L2629" t="str">
        <f>IF(Table10[[#This Row],[Cummuative %]]&lt;=0.8,"A",IF(Table10[[#This Row],[Cummuative %]]&lt;=0.95,"B","C"))</f>
        <v>C</v>
      </c>
    </row>
    <row r="2630" spans="1:12" x14ac:dyDescent="0.3">
      <c r="A2630" t="s">
        <v>3172</v>
      </c>
      <c r="B2630" s="2">
        <v>40498.327777777777</v>
      </c>
      <c r="C2630" s="3">
        <v>23.506249999998545</v>
      </c>
      <c r="E2630" s="4" t="s">
        <v>2639</v>
      </c>
      <c r="F2630">
        <v>17</v>
      </c>
      <c r="H2630" t="s">
        <v>1307</v>
      </c>
      <c r="I2630" s="1">
        <v>267.75</v>
      </c>
      <c r="J2630" s="5">
        <f t="shared" si="41"/>
        <v>8512152.9500000272</v>
      </c>
      <c r="K2630" s="6">
        <f>J2630/Table10[[#Totals],[Product Revenue]]</f>
        <v>0.98524197652270118</v>
      </c>
      <c r="L2630" t="str">
        <f>IF(Table10[[#This Row],[Cummuative %]]&lt;=0.8,"A",IF(Table10[[#This Row],[Cummuative %]]&lt;=0.95,"B","C"))</f>
        <v>C</v>
      </c>
    </row>
    <row r="2631" spans="1:12" x14ac:dyDescent="0.3">
      <c r="A2631" t="s">
        <v>3367</v>
      </c>
      <c r="B2631" s="2">
        <v>40462.439583333333</v>
      </c>
      <c r="C2631" s="3">
        <v>59.394444444442343</v>
      </c>
      <c r="E2631" s="4" t="s">
        <v>3109</v>
      </c>
      <c r="F2631">
        <v>17</v>
      </c>
      <c r="H2631" t="s">
        <v>672</v>
      </c>
      <c r="I2631" s="1">
        <v>267.75</v>
      </c>
      <c r="J2631" s="5">
        <f t="shared" si="41"/>
        <v>8512420.7000000272</v>
      </c>
      <c r="K2631" s="6">
        <f>J2631/Table10[[#Totals],[Product Revenue]]</f>
        <v>0.98527296733557357</v>
      </c>
      <c r="L2631" t="str">
        <f>IF(Table10[[#This Row],[Cummuative %]]&lt;=0.8,"A",IF(Table10[[#This Row],[Cummuative %]]&lt;=0.95,"B","C"))</f>
        <v>C</v>
      </c>
    </row>
    <row r="2632" spans="1:12" x14ac:dyDescent="0.3">
      <c r="A2632" t="s">
        <v>3368</v>
      </c>
      <c r="B2632" s="2">
        <v>40447.67083333333</v>
      </c>
      <c r="C2632" s="3">
        <v>74.163194444445253</v>
      </c>
      <c r="E2632" s="4" t="s">
        <v>3341</v>
      </c>
      <c r="F2632">
        <v>17</v>
      </c>
      <c r="H2632" t="s">
        <v>3369</v>
      </c>
      <c r="I2632" s="1">
        <v>267.54999999999995</v>
      </c>
      <c r="J2632" s="5">
        <f t="shared" ref="J2632:J2695" si="42">J2631+I2632</f>
        <v>8512688.2500000279</v>
      </c>
      <c r="K2632" s="6">
        <f>J2632/Table10[[#Totals],[Product Revenue]]</f>
        <v>0.9853039349993794</v>
      </c>
      <c r="L2632" t="str">
        <f>IF(Table10[[#This Row],[Cummuative %]]&lt;=0.8,"A",IF(Table10[[#This Row],[Cummuative %]]&lt;=0.95,"B","C"))</f>
        <v>C</v>
      </c>
    </row>
    <row r="2633" spans="1:12" x14ac:dyDescent="0.3">
      <c r="A2633" t="s">
        <v>3370</v>
      </c>
      <c r="B2633" s="2">
        <v>40228.736111111109</v>
      </c>
      <c r="C2633" s="3">
        <v>293.0979166666657</v>
      </c>
      <c r="E2633" s="4" t="s">
        <v>3052</v>
      </c>
      <c r="F2633">
        <v>17</v>
      </c>
      <c r="H2633" t="s">
        <v>3286</v>
      </c>
      <c r="I2633" s="1">
        <v>267.29999999999995</v>
      </c>
      <c r="J2633" s="5">
        <f t="shared" si="42"/>
        <v>8512955.5500000287</v>
      </c>
      <c r="K2633" s="6">
        <f>J2633/Table10[[#Totals],[Product Revenue]]</f>
        <v>0.98533487372685202</v>
      </c>
      <c r="L2633" t="str">
        <f>IF(Table10[[#This Row],[Cummuative %]]&lt;=0.8,"A",IF(Table10[[#This Row],[Cummuative %]]&lt;=0.95,"B","C"))</f>
        <v>C</v>
      </c>
    </row>
    <row r="2634" spans="1:12" x14ac:dyDescent="0.3">
      <c r="A2634" t="s">
        <v>3371</v>
      </c>
      <c r="B2634" s="2">
        <v>40207.725694444445</v>
      </c>
      <c r="C2634" s="3">
        <v>314.10833333332994</v>
      </c>
      <c r="E2634" s="4" t="s">
        <v>3110</v>
      </c>
      <c r="F2634">
        <v>17</v>
      </c>
      <c r="H2634" t="s">
        <v>475</v>
      </c>
      <c r="I2634" s="1">
        <v>267.2</v>
      </c>
      <c r="J2634" s="5">
        <f t="shared" si="42"/>
        <v>8513222.7500000279</v>
      </c>
      <c r="K2634" s="6">
        <f>J2634/Table10[[#Totals],[Product Revenue]]</f>
        <v>0.98536580087979109</v>
      </c>
      <c r="L2634" t="str">
        <f>IF(Table10[[#This Row],[Cummuative %]]&lt;=0.8,"A",IF(Table10[[#This Row],[Cummuative %]]&lt;=0.95,"B","C"))</f>
        <v>C</v>
      </c>
    </row>
    <row r="2635" spans="1:12" x14ac:dyDescent="0.3">
      <c r="A2635" t="s">
        <v>2592</v>
      </c>
      <c r="B2635" s="2">
        <v>40461.667361111111</v>
      </c>
      <c r="C2635" s="3">
        <v>60.166666666664241</v>
      </c>
      <c r="E2635" s="4" t="s">
        <v>3001</v>
      </c>
      <c r="F2635">
        <v>17</v>
      </c>
      <c r="H2635" t="s">
        <v>3372</v>
      </c>
      <c r="I2635" s="1">
        <v>266.59999999999997</v>
      </c>
      <c r="J2635" s="5">
        <f t="shared" si="42"/>
        <v>8513489.3500000276</v>
      </c>
      <c r="K2635" s="6">
        <f>J2635/Table10[[#Totals],[Product Revenue]]</f>
        <v>0.9853966585855306</v>
      </c>
      <c r="L2635" t="str">
        <f>IF(Table10[[#This Row],[Cummuative %]]&lt;=0.8,"A",IF(Table10[[#This Row],[Cummuative %]]&lt;=0.95,"B","C"))</f>
        <v>C</v>
      </c>
    </row>
    <row r="2636" spans="1:12" x14ac:dyDescent="0.3">
      <c r="A2636" t="s">
        <v>3362</v>
      </c>
      <c r="B2636" s="2">
        <v>40477.431944444441</v>
      </c>
      <c r="C2636" s="3">
        <v>44.402083333334303</v>
      </c>
      <c r="E2636" s="4" t="s">
        <v>3373</v>
      </c>
      <c r="F2636">
        <v>17</v>
      </c>
      <c r="H2636" t="s">
        <v>1484</v>
      </c>
      <c r="I2636" s="1">
        <v>266.39999999999998</v>
      </c>
      <c r="J2636" s="5">
        <f t="shared" si="42"/>
        <v>8513755.7500000279</v>
      </c>
      <c r="K2636" s="6">
        <f>J2636/Table10[[#Totals],[Product Revenue]]</f>
        <v>0.98542749314220357</v>
      </c>
      <c r="L2636" t="str">
        <f>IF(Table10[[#This Row],[Cummuative %]]&lt;=0.8,"A",IF(Table10[[#This Row],[Cummuative %]]&lt;=0.95,"B","C"))</f>
        <v>C</v>
      </c>
    </row>
    <row r="2637" spans="1:12" x14ac:dyDescent="0.3">
      <c r="A2637" t="s">
        <v>3374</v>
      </c>
      <c r="B2637" s="2">
        <v>40297.747916666667</v>
      </c>
      <c r="C2637" s="3">
        <v>224.08611111110804</v>
      </c>
      <c r="E2637" s="4" t="s">
        <v>2641</v>
      </c>
      <c r="F2637">
        <v>17</v>
      </c>
      <c r="H2637" t="s">
        <v>2995</v>
      </c>
      <c r="I2637" s="1">
        <v>266.25</v>
      </c>
      <c r="J2637" s="5">
        <f t="shared" si="42"/>
        <v>8514022.0000000279</v>
      </c>
      <c r="K2637" s="6">
        <f>J2637/Table10[[#Totals],[Product Revenue]]</f>
        <v>0.98545831033707665</v>
      </c>
      <c r="L2637" t="str">
        <f>IF(Table10[[#This Row],[Cummuative %]]&lt;=0.8,"A",IF(Table10[[#This Row],[Cummuative %]]&lt;=0.95,"B","C"))</f>
        <v>C</v>
      </c>
    </row>
    <row r="2638" spans="1:12" x14ac:dyDescent="0.3">
      <c r="A2638" t="s">
        <v>3375</v>
      </c>
      <c r="B2638" s="2">
        <v>40363.469444444447</v>
      </c>
      <c r="C2638" s="3">
        <v>158.36458333332848</v>
      </c>
      <c r="E2638" s="4" t="s">
        <v>3376</v>
      </c>
      <c r="F2638">
        <v>17</v>
      </c>
      <c r="H2638" t="s">
        <v>2413</v>
      </c>
      <c r="I2638" s="1">
        <v>266.14</v>
      </c>
      <c r="J2638" s="5">
        <f t="shared" si="42"/>
        <v>8514288.1400000285</v>
      </c>
      <c r="K2638" s="6">
        <f>J2638/Table10[[#Totals],[Product Revenue]]</f>
        <v>0.98548911479996315</v>
      </c>
      <c r="L2638" t="str">
        <f>IF(Table10[[#This Row],[Cummuative %]]&lt;=0.8,"A",IF(Table10[[#This Row],[Cummuative %]]&lt;=0.95,"B","C"))</f>
        <v>C</v>
      </c>
    </row>
    <row r="2639" spans="1:12" x14ac:dyDescent="0.3">
      <c r="A2639" t="s">
        <v>3377</v>
      </c>
      <c r="B2639" s="2">
        <v>40195.579861111109</v>
      </c>
      <c r="C2639" s="3">
        <v>326.2541666666657</v>
      </c>
      <c r="E2639" s="4" t="s">
        <v>2919</v>
      </c>
      <c r="F2639">
        <v>17</v>
      </c>
      <c r="H2639" t="s">
        <v>3378</v>
      </c>
      <c r="I2639" s="1">
        <v>265.74999999999994</v>
      </c>
      <c r="J2639" s="5">
        <f t="shared" si="42"/>
        <v>8514553.8900000285</v>
      </c>
      <c r="K2639" s="6">
        <f>J2639/Table10[[#Totals],[Product Revenue]]</f>
        <v>0.98551987412216968</v>
      </c>
      <c r="L2639" t="str">
        <f>IF(Table10[[#This Row],[Cummuative %]]&lt;=0.8,"A",IF(Table10[[#This Row],[Cummuative %]]&lt;=0.95,"B","C"))</f>
        <v>C</v>
      </c>
    </row>
    <row r="2640" spans="1:12" x14ac:dyDescent="0.3">
      <c r="A2640" t="s">
        <v>3379</v>
      </c>
      <c r="B2640" s="2">
        <v>40513.732638888891</v>
      </c>
      <c r="C2640" s="3">
        <v>8.101388888884685</v>
      </c>
      <c r="E2640" s="4" t="s">
        <v>2662</v>
      </c>
      <c r="F2640">
        <v>17</v>
      </c>
      <c r="H2640" t="s">
        <v>460</v>
      </c>
      <c r="I2640" s="1">
        <v>265.5</v>
      </c>
      <c r="J2640" s="5">
        <f t="shared" si="42"/>
        <v>8514819.3900000285</v>
      </c>
      <c r="K2640" s="6">
        <f>J2640/Table10[[#Totals],[Product Revenue]]</f>
        <v>0.9855506045080431</v>
      </c>
      <c r="L2640" t="str">
        <f>IF(Table10[[#This Row],[Cummuative %]]&lt;=0.8,"A",IF(Table10[[#This Row],[Cummuative %]]&lt;=0.95,"B","C"))</f>
        <v>C</v>
      </c>
    </row>
    <row r="2641" spans="1:12" x14ac:dyDescent="0.3">
      <c r="A2641" t="s">
        <v>2474</v>
      </c>
      <c r="B2641" s="2">
        <v>40394.527083333334</v>
      </c>
      <c r="C2641" s="3">
        <v>127.30694444444089</v>
      </c>
      <c r="E2641" s="4" t="s">
        <v>3380</v>
      </c>
      <c r="F2641">
        <v>17</v>
      </c>
      <c r="H2641" t="s">
        <v>3381</v>
      </c>
      <c r="I2641" s="1">
        <v>265</v>
      </c>
      <c r="J2641" s="5">
        <f t="shared" si="42"/>
        <v>8515084.3900000285</v>
      </c>
      <c r="K2641" s="6">
        <f>J2641/Table10[[#Totals],[Product Revenue]]</f>
        <v>0.98558127702125009</v>
      </c>
      <c r="L2641" t="str">
        <f>IF(Table10[[#This Row],[Cummuative %]]&lt;=0.8,"A",IF(Table10[[#This Row],[Cummuative %]]&lt;=0.95,"B","C"))</f>
        <v>C</v>
      </c>
    </row>
    <row r="2642" spans="1:12" x14ac:dyDescent="0.3">
      <c r="A2642" t="s">
        <v>3034</v>
      </c>
      <c r="B2642" s="2">
        <v>40183.663194444445</v>
      </c>
      <c r="C2642" s="3">
        <v>338.17083333332994</v>
      </c>
      <c r="E2642" s="4" t="s">
        <v>3121</v>
      </c>
      <c r="F2642">
        <v>17</v>
      </c>
      <c r="H2642" t="s">
        <v>3382</v>
      </c>
      <c r="I2642" s="1">
        <v>264.60000000000002</v>
      </c>
      <c r="J2642" s="5">
        <f t="shared" si="42"/>
        <v>8515348.9900000282</v>
      </c>
      <c r="K2642" s="6">
        <f>J2642/Table10[[#Totals],[Product Revenue]]</f>
        <v>0.98561190323632386</v>
      </c>
      <c r="L2642" t="str">
        <f>IF(Table10[[#This Row],[Cummuative %]]&lt;=0.8,"A",IF(Table10[[#This Row],[Cummuative %]]&lt;=0.95,"B","C"))</f>
        <v>C</v>
      </c>
    </row>
    <row r="2643" spans="1:12" x14ac:dyDescent="0.3">
      <c r="A2643" t="s">
        <v>2760</v>
      </c>
      <c r="B2643" s="2">
        <v>40507.570833333331</v>
      </c>
      <c r="C2643" s="3">
        <v>14.263194444443798</v>
      </c>
      <c r="E2643" s="4" t="s">
        <v>3383</v>
      </c>
      <c r="F2643">
        <v>17</v>
      </c>
      <c r="H2643" t="s">
        <v>425</v>
      </c>
      <c r="I2643" s="1">
        <v>264.5999999999998</v>
      </c>
      <c r="J2643" s="5">
        <f t="shared" si="42"/>
        <v>8515613.5900000278</v>
      </c>
      <c r="K2643" s="6">
        <f>J2643/Table10[[#Totals],[Product Revenue]]</f>
        <v>0.98564252945139763</v>
      </c>
      <c r="L2643" t="str">
        <f>IF(Table10[[#This Row],[Cummuative %]]&lt;=0.8,"A",IF(Table10[[#This Row],[Cummuative %]]&lt;=0.95,"B","C"))</f>
        <v>C</v>
      </c>
    </row>
    <row r="2644" spans="1:12" x14ac:dyDescent="0.3">
      <c r="A2644" t="s">
        <v>3384</v>
      </c>
      <c r="B2644" s="2">
        <v>40450.555555555555</v>
      </c>
      <c r="C2644" s="3">
        <v>71.278472222220444</v>
      </c>
      <c r="E2644" s="4" t="s">
        <v>3385</v>
      </c>
      <c r="F2644">
        <v>17</v>
      </c>
      <c r="H2644" t="s">
        <v>2832</v>
      </c>
      <c r="I2644" s="1">
        <v>264.00000000000006</v>
      </c>
      <c r="J2644" s="5">
        <f t="shared" si="42"/>
        <v>8515877.5900000278</v>
      </c>
      <c r="K2644" s="6">
        <f>J2644/Table10[[#Totals],[Product Revenue]]</f>
        <v>0.98567308621927174</v>
      </c>
      <c r="L2644" t="str">
        <f>IF(Table10[[#This Row],[Cummuative %]]&lt;=0.8,"A",IF(Table10[[#This Row],[Cummuative %]]&lt;=0.95,"B","C"))</f>
        <v>C</v>
      </c>
    </row>
    <row r="2645" spans="1:12" x14ac:dyDescent="0.3">
      <c r="A2645" t="s">
        <v>2058</v>
      </c>
      <c r="B2645" s="2">
        <v>40520.636805555558</v>
      </c>
      <c r="C2645" s="3">
        <v>1.1972222222175333</v>
      </c>
      <c r="E2645" s="4" t="s">
        <v>3386</v>
      </c>
      <c r="F2645">
        <v>17</v>
      </c>
      <c r="H2645" t="s">
        <v>2398</v>
      </c>
      <c r="I2645" s="1">
        <v>263.49999999999989</v>
      </c>
      <c r="J2645" s="5">
        <f t="shared" si="42"/>
        <v>8516141.0900000278</v>
      </c>
      <c r="K2645" s="6">
        <f>J2645/Table10[[#Totals],[Product Revenue]]</f>
        <v>0.98570358511447942</v>
      </c>
      <c r="L2645" t="str">
        <f>IF(Table10[[#This Row],[Cummuative %]]&lt;=0.8,"A",IF(Table10[[#This Row],[Cummuative %]]&lt;=0.95,"B","C"))</f>
        <v>C</v>
      </c>
    </row>
    <row r="2646" spans="1:12" x14ac:dyDescent="0.3">
      <c r="A2646" t="s">
        <v>2105</v>
      </c>
      <c r="B2646" s="2">
        <v>40520.636805555558</v>
      </c>
      <c r="C2646" s="3">
        <v>1.1972222222175333</v>
      </c>
      <c r="E2646" s="4" t="s">
        <v>3319</v>
      </c>
      <c r="F2646">
        <v>17</v>
      </c>
      <c r="H2646" t="s">
        <v>198</v>
      </c>
      <c r="I2646" s="1">
        <v>262.95</v>
      </c>
      <c r="J2646" s="5">
        <f t="shared" si="42"/>
        <v>8516404.040000027</v>
      </c>
      <c r="K2646" s="6">
        <f>J2646/Table10[[#Totals],[Product Revenue]]</f>
        <v>0.98573402034975388</v>
      </c>
      <c r="L2646" t="str">
        <f>IF(Table10[[#This Row],[Cummuative %]]&lt;=0.8,"A",IF(Table10[[#This Row],[Cummuative %]]&lt;=0.95,"B","C"))</f>
        <v>C</v>
      </c>
    </row>
    <row r="2647" spans="1:12" x14ac:dyDescent="0.3">
      <c r="A2647" t="s">
        <v>2606</v>
      </c>
      <c r="B2647" s="2">
        <v>40314.535416666666</v>
      </c>
      <c r="C2647" s="3">
        <v>207.29861111110949</v>
      </c>
      <c r="E2647" s="4" t="s">
        <v>3387</v>
      </c>
      <c r="F2647">
        <v>17</v>
      </c>
      <c r="H2647" t="s">
        <v>954</v>
      </c>
      <c r="I2647" s="1">
        <v>261.79999999999995</v>
      </c>
      <c r="J2647" s="5">
        <f t="shared" si="42"/>
        <v>8516665.8400000278</v>
      </c>
      <c r="K2647" s="6">
        <f>J2647/Table10[[#Totals],[Product Revenue]]</f>
        <v>0.9857643224778958</v>
      </c>
      <c r="L2647" t="str">
        <f>IF(Table10[[#This Row],[Cummuative %]]&lt;=0.8,"A",IF(Table10[[#This Row],[Cummuative %]]&lt;=0.95,"B","C"))</f>
        <v>C</v>
      </c>
    </row>
    <row r="2648" spans="1:12" x14ac:dyDescent="0.3">
      <c r="A2648" t="s">
        <v>2443</v>
      </c>
      <c r="B2648" s="2">
        <v>40517.452777777777</v>
      </c>
      <c r="C2648" s="3">
        <v>4.3812499999985448</v>
      </c>
      <c r="E2648" s="4" t="s">
        <v>2984</v>
      </c>
      <c r="F2648">
        <v>17</v>
      </c>
      <c r="H2648" t="s">
        <v>3388</v>
      </c>
      <c r="I2648" s="1">
        <v>261.52</v>
      </c>
      <c r="J2648" s="5">
        <f t="shared" si="42"/>
        <v>8516927.3600000273</v>
      </c>
      <c r="K2648" s="6">
        <f>J2648/Table10[[#Totals],[Product Revenue]]</f>
        <v>0.98579459219734433</v>
      </c>
      <c r="L2648" t="str">
        <f>IF(Table10[[#This Row],[Cummuative %]]&lt;=0.8,"A",IF(Table10[[#This Row],[Cummuative %]]&lt;=0.95,"B","C"))</f>
        <v>C</v>
      </c>
    </row>
    <row r="2649" spans="1:12" x14ac:dyDescent="0.3">
      <c r="A2649" t="s">
        <v>2660</v>
      </c>
      <c r="B2649" s="2">
        <v>40511.65</v>
      </c>
      <c r="C2649" s="3">
        <v>10.184027777773736</v>
      </c>
      <c r="E2649" s="4" t="s">
        <v>3389</v>
      </c>
      <c r="F2649">
        <v>17</v>
      </c>
      <c r="H2649" t="s">
        <v>3390</v>
      </c>
      <c r="I2649" s="1">
        <v>261.34999999999997</v>
      </c>
      <c r="J2649" s="5">
        <f t="shared" si="42"/>
        <v>8517188.710000027</v>
      </c>
      <c r="K2649" s="6">
        <f>J2649/Table10[[#Totals],[Product Revenue]]</f>
        <v>0.98582484224008637</v>
      </c>
      <c r="L2649" t="str">
        <f>IF(Table10[[#This Row],[Cummuative %]]&lt;=0.8,"A",IF(Table10[[#This Row],[Cummuative %]]&lt;=0.95,"B","C"))</f>
        <v>C</v>
      </c>
    </row>
    <row r="2650" spans="1:12" x14ac:dyDescent="0.3">
      <c r="A2650" t="s">
        <v>2534</v>
      </c>
      <c r="B2650" s="2">
        <v>40517.452777777777</v>
      </c>
      <c r="C2650" s="3">
        <v>4.3812499999985448</v>
      </c>
      <c r="E2650" s="4" t="s">
        <v>3151</v>
      </c>
      <c r="F2650">
        <v>17</v>
      </c>
      <c r="H2650" t="s">
        <v>2544</v>
      </c>
      <c r="I2650" s="1">
        <v>260.43</v>
      </c>
      <c r="J2650" s="5">
        <f t="shared" si="42"/>
        <v>8517449.1400000267</v>
      </c>
      <c r="K2650" s="6">
        <f>J2650/Table10[[#Totals],[Product Revenue]]</f>
        <v>0.98585498579712216</v>
      </c>
      <c r="L2650" t="str">
        <f>IF(Table10[[#This Row],[Cummuative %]]&lt;=0.8,"A",IF(Table10[[#This Row],[Cummuative %]]&lt;=0.95,"B","C"))</f>
        <v>C</v>
      </c>
    </row>
    <row r="2651" spans="1:12" x14ac:dyDescent="0.3">
      <c r="A2651" t="s">
        <v>1674</v>
      </c>
      <c r="B2651" s="2">
        <v>40520.531944444447</v>
      </c>
      <c r="C2651" s="3">
        <v>1.3020833333284827</v>
      </c>
      <c r="E2651" s="4" t="s">
        <v>3391</v>
      </c>
      <c r="F2651">
        <v>17</v>
      </c>
      <c r="H2651" t="s">
        <v>3327</v>
      </c>
      <c r="I2651" s="1">
        <v>260.34999999999991</v>
      </c>
      <c r="J2651" s="5">
        <f t="shared" si="42"/>
        <v>8517709.4900000263</v>
      </c>
      <c r="K2651" s="6">
        <f>J2651/Table10[[#Totals],[Product Revenue]]</f>
        <v>0.98588512009453122</v>
      </c>
      <c r="L2651" t="str">
        <f>IF(Table10[[#This Row],[Cummuative %]]&lt;=0.8,"A",IF(Table10[[#This Row],[Cummuative %]]&lt;=0.95,"B","C"))</f>
        <v>C</v>
      </c>
    </row>
    <row r="2652" spans="1:12" x14ac:dyDescent="0.3">
      <c r="A2652" t="s">
        <v>2363</v>
      </c>
      <c r="B2652" s="2">
        <v>40503.520138888889</v>
      </c>
      <c r="C2652" s="3">
        <v>18.31388888888614</v>
      </c>
      <c r="E2652" s="4" t="s">
        <v>3068</v>
      </c>
      <c r="F2652">
        <v>17</v>
      </c>
      <c r="H2652" t="s">
        <v>1547</v>
      </c>
      <c r="I2652" s="1">
        <v>260.10000000000008</v>
      </c>
      <c r="J2652" s="5">
        <f t="shared" si="42"/>
        <v>8517969.5900000259</v>
      </c>
      <c r="K2652" s="6">
        <f>J2652/Table10[[#Totals],[Product Revenue]]</f>
        <v>0.98591522545560717</v>
      </c>
      <c r="L2652" t="str">
        <f>IF(Table10[[#This Row],[Cummuative %]]&lt;=0.8,"A",IF(Table10[[#This Row],[Cummuative %]]&lt;=0.95,"B","C"))</f>
        <v>C</v>
      </c>
    </row>
    <row r="2653" spans="1:12" x14ac:dyDescent="0.3">
      <c r="A2653" t="s">
        <v>2808</v>
      </c>
      <c r="B2653" s="2">
        <v>40514.615972222222</v>
      </c>
      <c r="C2653" s="3">
        <v>7.2180555555532919</v>
      </c>
      <c r="E2653" s="4" t="s">
        <v>2913</v>
      </c>
      <c r="F2653">
        <v>17</v>
      </c>
      <c r="H2653" t="s">
        <v>2622</v>
      </c>
      <c r="I2653" s="1">
        <v>260</v>
      </c>
      <c r="J2653" s="5">
        <f t="shared" si="42"/>
        <v>8518229.5900000259</v>
      </c>
      <c r="K2653" s="6">
        <f>J2653/Table10[[#Totals],[Product Revenue]]</f>
        <v>0.9859453192421499</v>
      </c>
      <c r="L2653" t="str">
        <f>IF(Table10[[#This Row],[Cummuative %]]&lt;=0.8,"A",IF(Table10[[#This Row],[Cummuative %]]&lt;=0.95,"B","C"))</f>
        <v>C</v>
      </c>
    </row>
    <row r="2654" spans="1:12" x14ac:dyDescent="0.3">
      <c r="A2654" t="s">
        <v>2742</v>
      </c>
      <c r="B2654" s="2">
        <v>40514.615972222222</v>
      </c>
      <c r="C2654" s="3">
        <v>7.2180555555532919</v>
      </c>
      <c r="E2654" s="4" t="s">
        <v>3215</v>
      </c>
      <c r="F2654">
        <v>17</v>
      </c>
      <c r="H2654" t="s">
        <v>2799</v>
      </c>
      <c r="I2654" s="1">
        <v>260</v>
      </c>
      <c r="J2654" s="5">
        <f t="shared" si="42"/>
        <v>8518489.5900000259</v>
      </c>
      <c r="K2654" s="6">
        <f>J2654/Table10[[#Totals],[Product Revenue]]</f>
        <v>0.98597541302869252</v>
      </c>
      <c r="L2654" t="str">
        <f>IF(Table10[[#This Row],[Cummuative %]]&lt;=0.8,"A",IF(Table10[[#This Row],[Cummuative %]]&lt;=0.95,"B","C"))</f>
        <v>C</v>
      </c>
    </row>
    <row r="2655" spans="1:12" x14ac:dyDescent="0.3">
      <c r="A2655" t="s">
        <v>3050</v>
      </c>
      <c r="B2655" s="2">
        <v>40423.699305555558</v>
      </c>
      <c r="C2655" s="3">
        <v>98.134722222217533</v>
      </c>
      <c r="E2655" s="4" t="s">
        <v>2775</v>
      </c>
      <c r="F2655">
        <v>17</v>
      </c>
      <c r="H2655" t="s">
        <v>3073</v>
      </c>
      <c r="I2655" s="1">
        <v>259.88999999999993</v>
      </c>
      <c r="J2655" s="5">
        <f t="shared" si="42"/>
        <v>8518749.4800000265</v>
      </c>
      <c r="K2655" s="6">
        <f>J2655/Table10[[#Totals],[Product Revenue]]</f>
        <v>0.98600549408324867</v>
      </c>
      <c r="L2655" t="str">
        <f>IF(Table10[[#This Row],[Cummuative %]]&lt;=0.8,"A",IF(Table10[[#This Row],[Cummuative %]]&lt;=0.95,"B","C"))</f>
        <v>C</v>
      </c>
    </row>
    <row r="2656" spans="1:12" x14ac:dyDescent="0.3">
      <c r="A2656" t="s">
        <v>3090</v>
      </c>
      <c r="B2656" s="2">
        <v>40206.540972222225</v>
      </c>
      <c r="C2656" s="3">
        <v>315.29305555555038</v>
      </c>
      <c r="E2656" s="4" t="s">
        <v>3157</v>
      </c>
      <c r="F2656">
        <v>17</v>
      </c>
      <c r="H2656" t="s">
        <v>2362</v>
      </c>
      <c r="I2656" s="1">
        <v>258.95999999999981</v>
      </c>
      <c r="J2656" s="5">
        <f t="shared" si="42"/>
        <v>8519008.4400000274</v>
      </c>
      <c r="K2656" s="6">
        <f>J2656/Table10[[#Totals],[Product Revenue]]</f>
        <v>0.98603546749464521</v>
      </c>
      <c r="L2656" t="str">
        <f>IF(Table10[[#This Row],[Cummuative %]]&lt;=0.8,"A",IF(Table10[[#This Row],[Cummuative %]]&lt;=0.95,"B","C"))</f>
        <v>C</v>
      </c>
    </row>
    <row r="2657" spans="1:12" x14ac:dyDescent="0.3">
      <c r="A2657" t="s">
        <v>2578</v>
      </c>
      <c r="B2657" s="2">
        <v>40518.504166666666</v>
      </c>
      <c r="C2657" s="3">
        <v>3.3298611111094942</v>
      </c>
      <c r="E2657" s="4" t="s">
        <v>3203</v>
      </c>
      <c r="F2657">
        <v>17</v>
      </c>
      <c r="H2657" t="s">
        <v>684</v>
      </c>
      <c r="I2657" s="1">
        <v>258.2</v>
      </c>
      <c r="J2657" s="5">
        <f t="shared" si="42"/>
        <v>8519266.6400000267</v>
      </c>
      <c r="K2657" s="6">
        <f>J2657/Table10[[#Totals],[Product Revenue]]</f>
        <v>0.98606535293958875</v>
      </c>
      <c r="L2657" t="str">
        <f>IF(Table10[[#This Row],[Cummuative %]]&lt;=0.8,"A",IF(Table10[[#This Row],[Cummuative %]]&lt;=0.95,"B","C"))</f>
        <v>C</v>
      </c>
    </row>
    <row r="2658" spans="1:12" x14ac:dyDescent="0.3">
      <c r="A2658" t="s">
        <v>1624</v>
      </c>
      <c r="B2658" s="2">
        <v>40520.511805555558</v>
      </c>
      <c r="C2658" s="3">
        <v>1.3222222222175333</v>
      </c>
      <c r="E2658" s="4" t="s">
        <v>2832</v>
      </c>
      <c r="F2658">
        <v>17</v>
      </c>
      <c r="H2658" t="s">
        <v>3392</v>
      </c>
      <c r="I2658" s="1">
        <v>258.06</v>
      </c>
      <c r="J2658" s="5">
        <f t="shared" si="42"/>
        <v>8519524.7000000272</v>
      </c>
      <c r="K2658" s="6">
        <f>J2658/Table10[[#Totals],[Product Revenue]]</f>
        <v>0.98609522218018575</v>
      </c>
      <c r="L2658" t="str">
        <f>IF(Table10[[#This Row],[Cummuative %]]&lt;=0.8,"A",IF(Table10[[#This Row],[Cummuative %]]&lt;=0.95,"B","C"))</f>
        <v>C</v>
      </c>
    </row>
    <row r="2659" spans="1:12" x14ac:dyDescent="0.3">
      <c r="A2659" t="s">
        <v>1730</v>
      </c>
      <c r="B2659" s="2">
        <v>40521.53402777778</v>
      </c>
      <c r="C2659" s="3">
        <v>0.29999999999563443</v>
      </c>
      <c r="E2659" s="4" t="s">
        <v>3006</v>
      </c>
      <c r="F2659">
        <v>17</v>
      </c>
      <c r="H2659" t="s">
        <v>3255</v>
      </c>
      <c r="I2659" s="1">
        <v>257.99999999999994</v>
      </c>
      <c r="J2659" s="5">
        <f t="shared" si="42"/>
        <v>8519782.7000000272</v>
      </c>
      <c r="K2659" s="6">
        <f>J2659/Table10[[#Totals],[Product Revenue]]</f>
        <v>0.98612508447606262</v>
      </c>
      <c r="L2659" t="str">
        <f>IF(Table10[[#This Row],[Cummuative %]]&lt;=0.8,"A",IF(Table10[[#This Row],[Cummuative %]]&lt;=0.95,"B","C"))</f>
        <v>C</v>
      </c>
    </row>
    <row r="2660" spans="1:12" x14ac:dyDescent="0.3">
      <c r="A2660" t="s">
        <v>1305</v>
      </c>
      <c r="B2660" s="2">
        <v>40520.699999999997</v>
      </c>
      <c r="C2660" s="3">
        <v>1.1340277777781012</v>
      </c>
      <c r="E2660" s="4" t="s">
        <v>856</v>
      </c>
      <c r="F2660">
        <v>17</v>
      </c>
      <c r="H2660" t="s">
        <v>300</v>
      </c>
      <c r="I2660" s="1">
        <v>257.58000000000004</v>
      </c>
      <c r="J2660" s="5">
        <f t="shared" si="42"/>
        <v>8520040.2800000273</v>
      </c>
      <c r="K2660" s="6">
        <f>J2660/Table10[[#Totals],[Product Revenue]]</f>
        <v>0.98615489815889978</v>
      </c>
      <c r="L2660" t="str">
        <f>IF(Table10[[#This Row],[Cummuative %]]&lt;=0.8,"A",IF(Table10[[#This Row],[Cummuative %]]&lt;=0.95,"B","C"))</f>
        <v>C</v>
      </c>
    </row>
    <row r="2661" spans="1:12" x14ac:dyDescent="0.3">
      <c r="A2661" t="s">
        <v>2489</v>
      </c>
      <c r="B2661" s="2">
        <v>40515.65625</v>
      </c>
      <c r="C2661" s="3">
        <v>6.1777777777751908</v>
      </c>
      <c r="E2661" s="4" t="s">
        <v>2324</v>
      </c>
      <c r="F2661">
        <v>17</v>
      </c>
      <c r="H2661" t="s">
        <v>2523</v>
      </c>
      <c r="I2661" s="1">
        <v>257.39999999999992</v>
      </c>
      <c r="J2661" s="5">
        <f t="shared" si="42"/>
        <v>8520297.6800000276</v>
      </c>
      <c r="K2661" s="6">
        <f>J2661/Table10[[#Totals],[Product Revenue]]</f>
        <v>0.98618469100757711</v>
      </c>
      <c r="L2661" t="str">
        <f>IF(Table10[[#This Row],[Cummuative %]]&lt;=0.8,"A",IF(Table10[[#This Row],[Cummuative %]]&lt;=0.95,"B","C"))</f>
        <v>C</v>
      </c>
    </row>
    <row r="2662" spans="1:12" x14ac:dyDescent="0.3">
      <c r="A2662" t="s">
        <v>2806</v>
      </c>
      <c r="B2662" s="2">
        <v>40483.55972222222</v>
      </c>
      <c r="C2662" s="3">
        <v>38.274305555554747</v>
      </c>
      <c r="E2662" s="4" t="s">
        <v>1932</v>
      </c>
      <c r="F2662">
        <v>17</v>
      </c>
      <c r="H2662" t="s">
        <v>3393</v>
      </c>
      <c r="I2662" s="1">
        <v>257.15000000000003</v>
      </c>
      <c r="J2662" s="5">
        <f t="shared" si="42"/>
        <v>8520554.830000028</v>
      </c>
      <c r="K2662" s="6">
        <f>J2662/Table10[[#Totals],[Product Revenue]]</f>
        <v>0.98621445491992121</v>
      </c>
      <c r="L2662" t="str">
        <f>IF(Table10[[#This Row],[Cummuative %]]&lt;=0.8,"A",IF(Table10[[#This Row],[Cummuative %]]&lt;=0.95,"B","C"))</f>
        <v>C</v>
      </c>
    </row>
    <row r="2663" spans="1:12" x14ac:dyDescent="0.3">
      <c r="A2663" t="s">
        <v>3394</v>
      </c>
      <c r="B2663" s="2">
        <v>40216.510416666664</v>
      </c>
      <c r="C2663" s="3">
        <v>305.32361111111095</v>
      </c>
      <c r="E2663" s="4" t="s">
        <v>2048</v>
      </c>
      <c r="F2663">
        <v>17</v>
      </c>
      <c r="H2663" t="s">
        <v>1598</v>
      </c>
      <c r="I2663" s="1">
        <v>256.69999999999993</v>
      </c>
      <c r="J2663" s="5">
        <f t="shared" si="42"/>
        <v>8520811.5300000273</v>
      </c>
      <c r="K2663" s="6">
        <f>J2663/Table10[[#Totals],[Product Revenue]]</f>
        <v>0.98624416674686533</v>
      </c>
      <c r="L2663" t="str">
        <f>IF(Table10[[#This Row],[Cummuative %]]&lt;=0.8,"A",IF(Table10[[#This Row],[Cummuative %]]&lt;=0.95,"B","C"))</f>
        <v>C</v>
      </c>
    </row>
    <row r="2664" spans="1:12" x14ac:dyDescent="0.3">
      <c r="A2664" t="s">
        <v>1827</v>
      </c>
      <c r="B2664" s="2">
        <v>40521.53402777778</v>
      </c>
      <c r="C2664" s="3">
        <v>0.29999999999563443</v>
      </c>
      <c r="E2664" s="4" t="s">
        <v>1982</v>
      </c>
      <c r="F2664">
        <v>17</v>
      </c>
      <c r="H2664" t="s">
        <v>1512</v>
      </c>
      <c r="I2664" s="1">
        <v>256.64999999999998</v>
      </c>
      <c r="J2664" s="5">
        <f t="shared" si="42"/>
        <v>8521068.1800000276</v>
      </c>
      <c r="K2664" s="6">
        <f>J2664/Table10[[#Totals],[Product Revenue]]</f>
        <v>0.98627387278654299</v>
      </c>
      <c r="L2664" t="str">
        <f>IF(Table10[[#This Row],[Cummuative %]]&lt;=0.8,"A",IF(Table10[[#This Row],[Cummuative %]]&lt;=0.95,"B","C"))</f>
        <v>C</v>
      </c>
    </row>
    <row r="2665" spans="1:12" x14ac:dyDescent="0.3">
      <c r="A2665" t="s">
        <v>1607</v>
      </c>
      <c r="B2665" s="2">
        <v>40521.53402777778</v>
      </c>
      <c r="C2665" s="3">
        <v>0.29999999999563443</v>
      </c>
      <c r="E2665" s="4" t="s">
        <v>1415</v>
      </c>
      <c r="F2665">
        <v>17</v>
      </c>
      <c r="H2665" t="s">
        <v>2116</v>
      </c>
      <c r="I2665" s="1">
        <v>256.37999999999988</v>
      </c>
      <c r="J2665" s="5">
        <f t="shared" si="42"/>
        <v>8521324.5600000285</v>
      </c>
      <c r="K2665" s="6">
        <f>J2665/Table10[[#Totals],[Product Revenue]]</f>
        <v>0.98630354757498084</v>
      </c>
      <c r="L2665" t="str">
        <f>IF(Table10[[#This Row],[Cummuative %]]&lt;=0.8,"A",IF(Table10[[#This Row],[Cummuative %]]&lt;=0.95,"B","C"))</f>
        <v>C</v>
      </c>
    </row>
    <row r="2666" spans="1:12" x14ac:dyDescent="0.3">
      <c r="A2666" t="s">
        <v>991</v>
      </c>
      <c r="B2666" s="2">
        <v>40521.53402777778</v>
      </c>
      <c r="C2666" s="3">
        <v>0.29999999999563443</v>
      </c>
      <c r="E2666" s="4" t="s">
        <v>1260</v>
      </c>
      <c r="F2666">
        <v>17</v>
      </c>
      <c r="H2666" t="s">
        <v>2142</v>
      </c>
      <c r="I2666" s="1">
        <v>255.59999999999985</v>
      </c>
      <c r="J2666" s="5">
        <f t="shared" si="42"/>
        <v>8521580.1600000281</v>
      </c>
      <c r="K2666" s="6">
        <f>J2666/Table10[[#Totals],[Product Revenue]]</f>
        <v>0.98633313208205886</v>
      </c>
      <c r="L2666" t="str">
        <f>IF(Table10[[#This Row],[Cummuative %]]&lt;=0.8,"A",IF(Table10[[#This Row],[Cummuative %]]&lt;=0.95,"B","C"))</f>
        <v>C</v>
      </c>
    </row>
    <row r="2667" spans="1:12" x14ac:dyDescent="0.3">
      <c r="A2667" t="s">
        <v>3388</v>
      </c>
      <c r="B2667" s="2">
        <v>40498.327777777777</v>
      </c>
      <c r="C2667" s="3">
        <v>23.506249999998545</v>
      </c>
      <c r="E2667" s="4" t="s">
        <v>1469</v>
      </c>
      <c r="F2667">
        <v>17</v>
      </c>
      <c r="H2667" t="s">
        <v>3333</v>
      </c>
      <c r="I2667" s="1">
        <v>255.51</v>
      </c>
      <c r="J2667" s="5">
        <f t="shared" si="42"/>
        <v>8521835.6700000279</v>
      </c>
      <c r="K2667" s="6">
        <f>J2667/Table10[[#Totals],[Product Revenue]]</f>
        <v>0.98636270617205701</v>
      </c>
      <c r="L2667" t="str">
        <f>IF(Table10[[#This Row],[Cummuative %]]&lt;=0.8,"A",IF(Table10[[#This Row],[Cummuative %]]&lt;=0.95,"B","C"))</f>
        <v>C</v>
      </c>
    </row>
    <row r="2668" spans="1:12" x14ac:dyDescent="0.3">
      <c r="A2668" t="s">
        <v>3395</v>
      </c>
      <c r="B2668" s="2">
        <v>40434.677083333336</v>
      </c>
      <c r="C2668" s="3">
        <v>87.156944444439432</v>
      </c>
      <c r="E2668" s="4" t="s">
        <v>1794</v>
      </c>
      <c r="F2668">
        <v>17</v>
      </c>
      <c r="H2668" t="s">
        <v>2810</v>
      </c>
      <c r="I2668" s="1">
        <v>255.29</v>
      </c>
      <c r="J2668" s="5">
        <f t="shared" si="42"/>
        <v>8522090.960000027</v>
      </c>
      <c r="K2668" s="6">
        <f>J2668/Table10[[#Totals],[Product Revenue]]</f>
        <v>0.9863922547980819</v>
      </c>
      <c r="L2668" t="str">
        <f>IF(Table10[[#This Row],[Cummuative %]]&lt;=0.8,"A",IF(Table10[[#This Row],[Cummuative %]]&lt;=0.95,"B","C"))</f>
        <v>C</v>
      </c>
    </row>
    <row r="2669" spans="1:12" x14ac:dyDescent="0.3">
      <c r="A2669" t="s">
        <v>2440</v>
      </c>
      <c r="B2669" s="2">
        <v>40504.540972222225</v>
      </c>
      <c r="C2669" s="3">
        <v>17.293055555550382</v>
      </c>
      <c r="E2669" s="4" t="s">
        <v>198</v>
      </c>
      <c r="F2669">
        <v>17</v>
      </c>
      <c r="H2669" t="s">
        <v>3171</v>
      </c>
      <c r="I2669" s="1">
        <v>254.24999999999997</v>
      </c>
      <c r="J2669" s="5">
        <f t="shared" si="42"/>
        <v>8522345.210000027</v>
      </c>
      <c r="K2669" s="6">
        <f>J2669/Table10[[#Totals],[Product Revenue]]</f>
        <v>0.98642168304896061</v>
      </c>
      <c r="L2669" t="str">
        <f>IF(Table10[[#This Row],[Cummuative %]]&lt;=0.8,"A",IF(Table10[[#This Row],[Cummuative %]]&lt;=0.95,"B","C"))</f>
        <v>C</v>
      </c>
    </row>
    <row r="2670" spans="1:12" x14ac:dyDescent="0.3">
      <c r="A2670" t="s">
        <v>2408</v>
      </c>
      <c r="B2670" s="2">
        <v>40501.495833333334</v>
      </c>
      <c r="C2670" s="3">
        <v>20.338194444440887</v>
      </c>
      <c r="E2670" s="4" t="s">
        <v>740</v>
      </c>
      <c r="F2670">
        <v>17</v>
      </c>
      <c r="H2670" t="s">
        <v>282</v>
      </c>
      <c r="I2670" s="1">
        <v>252.99999999999997</v>
      </c>
      <c r="J2670" s="5">
        <f t="shared" si="42"/>
        <v>8522598.210000027</v>
      </c>
      <c r="K2670" s="6">
        <f>J2670/Table10[[#Totals],[Product Revenue]]</f>
        <v>0.98645096661817333</v>
      </c>
      <c r="L2670" t="str">
        <f>IF(Table10[[#This Row],[Cummuative %]]&lt;=0.8,"A",IF(Table10[[#This Row],[Cummuative %]]&lt;=0.95,"B","C"))</f>
        <v>C</v>
      </c>
    </row>
    <row r="2671" spans="1:12" x14ac:dyDescent="0.3">
      <c r="A2671" t="s">
        <v>2503</v>
      </c>
      <c r="B2671" s="2">
        <v>40521.588888888888</v>
      </c>
      <c r="C2671" s="3">
        <v>0.24513888888759539</v>
      </c>
      <c r="E2671" s="4" t="s">
        <v>378</v>
      </c>
      <c r="F2671">
        <v>17</v>
      </c>
      <c r="H2671" t="s">
        <v>3284</v>
      </c>
      <c r="I2671" s="1">
        <v>252.45000000000007</v>
      </c>
      <c r="J2671" s="5">
        <f t="shared" si="42"/>
        <v>8522850.6600000262</v>
      </c>
      <c r="K2671" s="6">
        <f>J2671/Table10[[#Totals],[Product Revenue]]</f>
        <v>0.98648018652745284</v>
      </c>
      <c r="L2671" t="str">
        <f>IF(Table10[[#This Row],[Cummuative %]]&lt;=0.8,"A",IF(Table10[[#This Row],[Cummuative %]]&lt;=0.95,"B","C"))</f>
        <v>C</v>
      </c>
    </row>
    <row r="2672" spans="1:12" x14ac:dyDescent="0.3">
      <c r="A2672" t="s">
        <v>2927</v>
      </c>
      <c r="B2672" s="2">
        <v>40518.538194444445</v>
      </c>
      <c r="C2672" s="3">
        <v>3.2958333333299379</v>
      </c>
      <c r="E2672" s="4" t="s">
        <v>3294</v>
      </c>
      <c r="F2672">
        <v>16</v>
      </c>
      <c r="H2672" t="s">
        <v>2668</v>
      </c>
      <c r="I2672" s="1">
        <v>252.20000000000016</v>
      </c>
      <c r="J2672" s="5">
        <f t="shared" si="42"/>
        <v>8523102.8600000255</v>
      </c>
      <c r="K2672" s="6">
        <f>J2672/Table10[[#Totals],[Product Revenue]]</f>
        <v>0.98650937750039913</v>
      </c>
      <c r="L2672" t="str">
        <f>IF(Table10[[#This Row],[Cummuative %]]&lt;=0.8,"A",IF(Table10[[#This Row],[Cummuative %]]&lt;=0.95,"B","C"))</f>
        <v>C</v>
      </c>
    </row>
    <row r="2673" spans="1:12" x14ac:dyDescent="0.3">
      <c r="A2673" t="s">
        <v>2522</v>
      </c>
      <c r="B2673" s="2">
        <v>40518.538194444445</v>
      </c>
      <c r="C2673" s="3">
        <v>3.2958333333299379</v>
      </c>
      <c r="E2673" s="4" t="s">
        <v>3366</v>
      </c>
      <c r="F2673">
        <v>16</v>
      </c>
      <c r="H2673" t="s">
        <v>3396</v>
      </c>
      <c r="I2673" s="1">
        <v>251.25</v>
      </c>
      <c r="J2673" s="5">
        <f t="shared" si="42"/>
        <v>8523354.1100000255</v>
      </c>
      <c r="K2673" s="6">
        <f>J2673/Table10[[#Totals],[Product Revenue]]</f>
        <v>0.98653845851527933</v>
      </c>
      <c r="L2673" t="str">
        <f>IF(Table10[[#This Row],[Cummuative %]]&lt;=0.8,"A",IF(Table10[[#This Row],[Cummuative %]]&lt;=0.95,"B","C"))</f>
        <v>C</v>
      </c>
    </row>
    <row r="2674" spans="1:12" x14ac:dyDescent="0.3">
      <c r="A2674" t="s">
        <v>2665</v>
      </c>
      <c r="B2674" s="2">
        <v>40521.672222222223</v>
      </c>
      <c r="C2674" s="3">
        <v>0.16180555555183673</v>
      </c>
      <c r="E2674" s="4" t="s">
        <v>3397</v>
      </c>
      <c r="F2674">
        <v>16</v>
      </c>
      <c r="H2674" t="s">
        <v>1431</v>
      </c>
      <c r="I2674" s="1">
        <v>250.79999999999998</v>
      </c>
      <c r="J2674" s="5">
        <f t="shared" si="42"/>
        <v>8523604.9100000262</v>
      </c>
      <c r="K2674" s="6">
        <f>J2674/Table10[[#Totals],[Product Revenue]]</f>
        <v>0.98656748744475975</v>
      </c>
      <c r="L2674" t="str">
        <f>IF(Table10[[#This Row],[Cummuative %]]&lt;=0.8,"A",IF(Table10[[#This Row],[Cummuative %]]&lt;=0.95,"B","C"))</f>
        <v>C</v>
      </c>
    </row>
    <row r="2675" spans="1:12" x14ac:dyDescent="0.3">
      <c r="A2675" t="s">
        <v>3398</v>
      </c>
      <c r="B2675" s="2">
        <v>40511.72152777778</v>
      </c>
      <c r="C2675" s="3">
        <v>10.112499999995634</v>
      </c>
      <c r="E2675" s="4" t="s">
        <v>3399</v>
      </c>
      <c r="F2675">
        <v>16</v>
      </c>
      <c r="H2675" t="s">
        <v>2927</v>
      </c>
      <c r="I2675" s="1">
        <v>250.44</v>
      </c>
      <c r="J2675" s="5">
        <f t="shared" si="42"/>
        <v>8523855.3500000257</v>
      </c>
      <c r="K2675" s="6">
        <f>J2675/Table10[[#Totals],[Product Revenue]]</f>
        <v>0.98659647470592027</v>
      </c>
      <c r="L2675" t="str">
        <f>IF(Table10[[#This Row],[Cummuative %]]&lt;=0.8,"A",IF(Table10[[#This Row],[Cummuative %]]&lt;=0.95,"B","C"))</f>
        <v>C</v>
      </c>
    </row>
    <row r="2676" spans="1:12" x14ac:dyDescent="0.3">
      <c r="A2676" t="s">
        <v>3400</v>
      </c>
      <c r="B2676" s="2">
        <v>40491.504861111112</v>
      </c>
      <c r="C2676" s="3">
        <v>30.329166666662786</v>
      </c>
      <c r="E2676" s="4" t="s">
        <v>3401</v>
      </c>
      <c r="F2676">
        <v>16</v>
      </c>
      <c r="H2676" t="s">
        <v>3119</v>
      </c>
      <c r="I2676" s="1">
        <v>249.90000000000006</v>
      </c>
      <c r="J2676" s="5">
        <f t="shared" si="42"/>
        <v>8524105.2500000261</v>
      </c>
      <c r="K2676" s="6">
        <f>J2676/Table10[[#Totals],[Product Revenue]]</f>
        <v>0.98662539946460115</v>
      </c>
      <c r="L2676" t="str">
        <f>IF(Table10[[#This Row],[Cummuative %]]&lt;=0.8,"A",IF(Table10[[#This Row],[Cummuative %]]&lt;=0.95,"B","C"))</f>
        <v>C</v>
      </c>
    </row>
    <row r="2677" spans="1:12" x14ac:dyDescent="0.3">
      <c r="A2677" t="s">
        <v>2477</v>
      </c>
      <c r="B2677" s="2">
        <v>40518.588888888888</v>
      </c>
      <c r="C2677" s="3">
        <v>3.2451388888875954</v>
      </c>
      <c r="E2677" s="4" t="s">
        <v>3402</v>
      </c>
      <c r="F2677">
        <v>16</v>
      </c>
      <c r="H2677" t="s">
        <v>3269</v>
      </c>
      <c r="I2677" s="1">
        <v>249.15000000000009</v>
      </c>
      <c r="J2677" s="5">
        <f t="shared" si="42"/>
        <v>8524354.4000000264</v>
      </c>
      <c r="K2677" s="6">
        <f>J2677/Table10[[#Totals],[Product Revenue]]</f>
        <v>0.98665423741428238</v>
      </c>
      <c r="L2677" t="str">
        <f>IF(Table10[[#This Row],[Cummuative %]]&lt;=0.8,"A",IF(Table10[[#This Row],[Cummuative %]]&lt;=0.95,"B","C"))</f>
        <v>C</v>
      </c>
    </row>
    <row r="2678" spans="1:12" x14ac:dyDescent="0.3">
      <c r="A2678" t="s">
        <v>785</v>
      </c>
      <c r="B2678" s="2">
        <v>40508.697222222225</v>
      </c>
      <c r="C2678" s="3">
        <v>13.136805555550382</v>
      </c>
      <c r="E2678" s="4" t="s">
        <v>3403</v>
      </c>
      <c r="F2678">
        <v>16</v>
      </c>
      <c r="H2678" t="s">
        <v>2120</v>
      </c>
      <c r="I2678" s="1">
        <v>248.90999999999988</v>
      </c>
      <c r="J2678" s="5">
        <f t="shared" si="42"/>
        <v>8524603.3100000266</v>
      </c>
      <c r="K2678" s="6">
        <f>J2678/Table10[[#Totals],[Product Revenue]]</f>
        <v>0.98668304758508374</v>
      </c>
      <c r="L2678" t="str">
        <f>IF(Table10[[#This Row],[Cummuative %]]&lt;=0.8,"A",IF(Table10[[#This Row],[Cummuative %]]&lt;=0.95,"B","C"))</f>
        <v>C</v>
      </c>
    </row>
    <row r="2679" spans="1:12" x14ac:dyDescent="0.3">
      <c r="A2679" t="s">
        <v>2379</v>
      </c>
      <c r="B2679" s="2">
        <v>40521.702777777777</v>
      </c>
      <c r="C2679" s="3">
        <v>0.13124999999854481</v>
      </c>
      <c r="E2679" s="4" t="s">
        <v>3404</v>
      </c>
      <c r="F2679">
        <v>16</v>
      </c>
      <c r="H2679" t="s">
        <v>3147</v>
      </c>
      <c r="I2679" s="1">
        <v>248.75</v>
      </c>
      <c r="J2679" s="5">
        <f t="shared" si="42"/>
        <v>8524852.0600000266</v>
      </c>
      <c r="K2679" s="6">
        <f>J2679/Table10[[#Totals],[Product Revenue]]</f>
        <v>0.98671183923663175</v>
      </c>
      <c r="L2679" t="str">
        <f>IF(Table10[[#This Row],[Cummuative %]]&lt;=0.8,"A",IF(Table10[[#This Row],[Cummuative %]]&lt;=0.95,"B","C"))</f>
        <v>C</v>
      </c>
    </row>
    <row r="2680" spans="1:12" x14ac:dyDescent="0.3">
      <c r="A2680" t="s">
        <v>3092</v>
      </c>
      <c r="B2680" s="2">
        <v>40302.575694444444</v>
      </c>
      <c r="C2680" s="3">
        <v>219.25833333333139</v>
      </c>
      <c r="E2680" s="4" t="s">
        <v>3344</v>
      </c>
      <c r="F2680">
        <v>16</v>
      </c>
      <c r="H2680" t="s">
        <v>2879</v>
      </c>
      <c r="I2680" s="1">
        <v>248.43000000000012</v>
      </c>
      <c r="J2680" s="5">
        <f t="shared" si="42"/>
        <v>8525100.4900000263</v>
      </c>
      <c r="K2680" s="6">
        <f>J2680/Table10[[#Totals],[Product Revenue]]</f>
        <v>0.98674059384967328</v>
      </c>
      <c r="L2680" t="str">
        <f>IF(Table10[[#This Row],[Cummuative %]]&lt;=0.8,"A",IF(Table10[[#This Row],[Cummuative %]]&lt;=0.95,"B","C"))</f>
        <v>C</v>
      </c>
    </row>
    <row r="2681" spans="1:12" x14ac:dyDescent="0.3">
      <c r="A2681" t="s">
        <v>3405</v>
      </c>
      <c r="B2681" s="2">
        <v>40457.572222222225</v>
      </c>
      <c r="C2681" s="3">
        <v>64.261805555550382</v>
      </c>
      <c r="E2681" s="4" t="s">
        <v>2406</v>
      </c>
      <c r="F2681">
        <v>16</v>
      </c>
      <c r="H2681" t="s">
        <v>2150</v>
      </c>
      <c r="I2681" s="1">
        <v>248</v>
      </c>
      <c r="J2681" s="5">
        <f t="shared" si="42"/>
        <v>8525348.4900000263</v>
      </c>
      <c r="K2681" s="6">
        <f>J2681/Table10[[#Totals],[Product Revenue]]</f>
        <v>0.98676929869222163</v>
      </c>
      <c r="L2681" t="str">
        <f>IF(Table10[[#This Row],[Cummuative %]]&lt;=0.8,"A",IF(Table10[[#This Row],[Cummuative %]]&lt;=0.95,"B","C"))</f>
        <v>C</v>
      </c>
    </row>
    <row r="2682" spans="1:12" x14ac:dyDescent="0.3">
      <c r="A2682" t="s">
        <v>3406</v>
      </c>
      <c r="B2682" s="2">
        <v>40510.631249999999</v>
      </c>
      <c r="C2682" s="3">
        <v>11.202777777776646</v>
      </c>
      <c r="E2682" s="4" t="s">
        <v>3019</v>
      </c>
      <c r="F2682">
        <v>16</v>
      </c>
      <c r="H2682" t="s">
        <v>2761</v>
      </c>
      <c r="I2682" s="1">
        <v>247.80000000000007</v>
      </c>
      <c r="J2682" s="5">
        <f t="shared" si="42"/>
        <v>8525596.290000027</v>
      </c>
      <c r="K2682" s="6">
        <f>J2682/Table10[[#Totals],[Product Revenue]]</f>
        <v>0.98679798038570354</v>
      </c>
      <c r="L2682" t="str">
        <f>IF(Table10[[#This Row],[Cummuative %]]&lt;=0.8,"A",IF(Table10[[#This Row],[Cummuative %]]&lt;=0.95,"B","C"))</f>
        <v>C</v>
      </c>
    </row>
    <row r="2683" spans="1:12" x14ac:dyDescent="0.3">
      <c r="A2683" t="s">
        <v>3407</v>
      </c>
      <c r="B2683" s="2">
        <v>40371.416666666664</v>
      </c>
      <c r="C2683" s="3">
        <v>150.41736111111095</v>
      </c>
      <c r="E2683" s="4" t="s">
        <v>3408</v>
      </c>
      <c r="F2683">
        <v>16</v>
      </c>
      <c r="H2683" t="s">
        <v>3409</v>
      </c>
      <c r="I2683" s="1">
        <v>246</v>
      </c>
      <c r="J2683" s="5">
        <f t="shared" si="42"/>
        <v>8525842.290000027</v>
      </c>
      <c r="K2683" s="6">
        <f>J2683/Table10[[#Totals],[Product Revenue]]</f>
        <v>0.98682645373758626</v>
      </c>
      <c r="L2683" t="str">
        <f>IF(Table10[[#This Row],[Cummuative %]]&lt;=0.8,"A",IF(Table10[[#This Row],[Cummuative %]]&lt;=0.95,"B","C"))</f>
        <v>C</v>
      </c>
    </row>
    <row r="2684" spans="1:12" x14ac:dyDescent="0.3">
      <c r="A2684" t="s">
        <v>3333</v>
      </c>
      <c r="B2684" s="2">
        <v>40360.372916666667</v>
      </c>
      <c r="C2684" s="3">
        <v>161.46111111110804</v>
      </c>
      <c r="E2684" s="4" t="s">
        <v>3324</v>
      </c>
      <c r="F2684">
        <v>16</v>
      </c>
      <c r="H2684" t="s">
        <v>1514</v>
      </c>
      <c r="I2684" s="1">
        <v>245.69999999999993</v>
      </c>
      <c r="J2684" s="5">
        <f t="shared" si="42"/>
        <v>8526087.9900000263</v>
      </c>
      <c r="K2684" s="6">
        <f>J2684/Table10[[#Totals],[Product Revenue]]</f>
        <v>0.98685489236586899</v>
      </c>
      <c r="L2684" t="str">
        <f>IF(Table10[[#This Row],[Cummuative %]]&lt;=0.8,"A",IF(Table10[[#This Row],[Cummuative %]]&lt;=0.95,"B","C"))</f>
        <v>C</v>
      </c>
    </row>
    <row r="2685" spans="1:12" x14ac:dyDescent="0.3">
      <c r="A2685" t="s">
        <v>2516</v>
      </c>
      <c r="B2685" s="2">
        <v>40517.510416666664</v>
      </c>
      <c r="C2685" s="3">
        <v>4.3236111111109494</v>
      </c>
      <c r="E2685" s="4" t="s">
        <v>3410</v>
      </c>
      <c r="F2685">
        <v>16</v>
      </c>
      <c r="H2685" t="s">
        <v>1403</v>
      </c>
      <c r="I2685" s="1">
        <v>245.25</v>
      </c>
      <c r="J2685" s="5">
        <f t="shared" si="42"/>
        <v>8526333.2400000263</v>
      </c>
      <c r="K2685" s="6">
        <f>J2685/Table10[[#Totals],[Product Revenue]]</f>
        <v>0.98688327890875205</v>
      </c>
      <c r="L2685" t="str">
        <f>IF(Table10[[#This Row],[Cummuative %]]&lt;=0.8,"A",IF(Table10[[#This Row],[Cummuative %]]&lt;=0.95,"B","C"))</f>
        <v>C</v>
      </c>
    </row>
    <row r="2686" spans="1:12" x14ac:dyDescent="0.3">
      <c r="A2686" t="s">
        <v>3411</v>
      </c>
      <c r="B2686" s="2">
        <v>40424.724999999999</v>
      </c>
      <c r="C2686" s="3">
        <v>97.109027777776646</v>
      </c>
      <c r="E2686" s="4" t="s">
        <v>3136</v>
      </c>
      <c r="F2686">
        <v>16</v>
      </c>
      <c r="H2686" t="s">
        <v>999</v>
      </c>
      <c r="I2686" s="1">
        <v>244.84999999999997</v>
      </c>
      <c r="J2686" s="5">
        <f t="shared" si="42"/>
        <v>8526578.0900000259</v>
      </c>
      <c r="K2686" s="6">
        <f>J2686/Table10[[#Totals],[Product Revenue]]</f>
        <v>0.9869116191535019</v>
      </c>
      <c r="L2686" t="str">
        <f>IF(Table10[[#This Row],[Cummuative %]]&lt;=0.8,"A",IF(Table10[[#This Row],[Cummuative %]]&lt;=0.95,"B","C"))</f>
        <v>C</v>
      </c>
    </row>
    <row r="2687" spans="1:12" x14ac:dyDescent="0.3">
      <c r="A2687" t="s">
        <v>3412</v>
      </c>
      <c r="B2687" s="2">
        <v>40424.724999999999</v>
      </c>
      <c r="C2687" s="3">
        <v>97.109027777776646</v>
      </c>
      <c r="E2687" s="4" t="s">
        <v>3413</v>
      </c>
      <c r="F2687">
        <v>16</v>
      </c>
      <c r="H2687" t="s">
        <v>3033</v>
      </c>
      <c r="I2687" s="1">
        <v>244.84999999999994</v>
      </c>
      <c r="J2687" s="5">
        <f t="shared" si="42"/>
        <v>8526822.9400000256</v>
      </c>
      <c r="K2687" s="6">
        <f>J2687/Table10[[#Totals],[Product Revenue]]</f>
        <v>0.98693995939825174</v>
      </c>
      <c r="L2687" t="str">
        <f>IF(Table10[[#This Row],[Cummuative %]]&lt;=0.8,"A",IF(Table10[[#This Row],[Cummuative %]]&lt;=0.95,"B","C"))</f>
        <v>C</v>
      </c>
    </row>
    <row r="2688" spans="1:12" x14ac:dyDescent="0.3">
      <c r="A2688" t="s">
        <v>3414</v>
      </c>
      <c r="B2688" s="2">
        <v>40402.490972222222</v>
      </c>
      <c r="C2688" s="3">
        <v>119.34305555555329</v>
      </c>
      <c r="E2688" s="4" t="s">
        <v>3415</v>
      </c>
      <c r="F2688">
        <v>16</v>
      </c>
      <c r="H2688" t="s">
        <v>3329</v>
      </c>
      <c r="I2688" s="1">
        <v>244.8000000000001</v>
      </c>
      <c r="J2688" s="5">
        <f t="shared" si="42"/>
        <v>8527067.7400000263</v>
      </c>
      <c r="K2688" s="6">
        <f>J2688/Table10[[#Totals],[Product Revenue]]</f>
        <v>0.98696829385573503</v>
      </c>
      <c r="L2688" t="str">
        <f>IF(Table10[[#This Row],[Cummuative %]]&lt;=0.8,"A",IF(Table10[[#This Row],[Cummuative %]]&lt;=0.95,"B","C"))</f>
        <v>C</v>
      </c>
    </row>
    <row r="2689" spans="1:12" x14ac:dyDescent="0.3">
      <c r="A2689" t="s">
        <v>3416</v>
      </c>
      <c r="B2689" s="2">
        <v>40517.529166666667</v>
      </c>
      <c r="C2689" s="3">
        <v>4.304861111108039</v>
      </c>
      <c r="E2689" s="4" t="s">
        <v>3417</v>
      </c>
      <c r="F2689">
        <v>16</v>
      </c>
      <c r="H2689" t="s">
        <v>2609</v>
      </c>
      <c r="I2689" s="1">
        <v>244.73999999999984</v>
      </c>
      <c r="J2689" s="5">
        <f t="shared" si="42"/>
        <v>8527312.4800000265</v>
      </c>
      <c r="K2689" s="6">
        <f>J2689/Table10[[#Totals],[Product Revenue]]</f>
        <v>0.98699662136849842</v>
      </c>
      <c r="L2689" t="str">
        <f>IF(Table10[[#This Row],[Cummuative %]]&lt;=0.8,"A",IF(Table10[[#This Row],[Cummuative %]]&lt;=0.95,"B","C"))</f>
        <v>C</v>
      </c>
    </row>
    <row r="2690" spans="1:12" x14ac:dyDescent="0.3">
      <c r="A2690" t="s">
        <v>3418</v>
      </c>
      <c r="B2690" s="2">
        <v>40149.555555555555</v>
      </c>
      <c r="C2690" s="3">
        <v>372.27847222222044</v>
      </c>
      <c r="E2690" s="4" t="s">
        <v>3419</v>
      </c>
      <c r="F2690">
        <v>16</v>
      </c>
      <c r="H2690" t="s">
        <v>3336</v>
      </c>
      <c r="I2690" s="1">
        <v>244.35</v>
      </c>
      <c r="J2690" s="5">
        <f t="shared" si="42"/>
        <v>8527556.8300000262</v>
      </c>
      <c r="K2690" s="6">
        <f>J2690/Table10[[#Totals],[Product Revenue]]</f>
        <v>0.98702490374058183</v>
      </c>
      <c r="L2690" t="str">
        <f>IF(Table10[[#This Row],[Cummuative %]]&lt;=0.8,"A",IF(Table10[[#This Row],[Cummuative %]]&lt;=0.95,"B","C"))</f>
        <v>C</v>
      </c>
    </row>
    <row r="2691" spans="1:12" x14ac:dyDescent="0.3">
      <c r="A2691" t="s">
        <v>2572</v>
      </c>
      <c r="B2691" s="2">
        <v>40520.578472222223</v>
      </c>
      <c r="C2691" s="3">
        <v>1.2555555555518367</v>
      </c>
      <c r="E2691" s="4" t="s">
        <v>2536</v>
      </c>
      <c r="F2691">
        <v>16</v>
      </c>
      <c r="H2691" t="s">
        <v>1504</v>
      </c>
      <c r="I2691" s="1">
        <v>243.95</v>
      </c>
      <c r="J2691" s="5">
        <f t="shared" si="42"/>
        <v>8527800.7800000254</v>
      </c>
      <c r="K2691" s="6">
        <f>J2691/Table10[[#Totals],[Product Revenue]]</f>
        <v>0.98705313981453202</v>
      </c>
      <c r="L2691" t="str">
        <f>IF(Table10[[#This Row],[Cummuative %]]&lt;=0.8,"A",IF(Table10[[#This Row],[Cummuative %]]&lt;=0.95,"B","C"))</f>
        <v>C</v>
      </c>
    </row>
    <row r="2692" spans="1:12" x14ac:dyDescent="0.3">
      <c r="A2692" t="s">
        <v>834</v>
      </c>
      <c r="B2692" s="2">
        <v>40521.558333333334</v>
      </c>
      <c r="C2692" s="3">
        <v>0.27569444444088731</v>
      </c>
      <c r="E2692" s="4" t="s">
        <v>3420</v>
      </c>
      <c r="F2692">
        <v>16</v>
      </c>
      <c r="H2692" t="s">
        <v>2824</v>
      </c>
      <c r="I2692" s="1">
        <v>243.59999999999991</v>
      </c>
      <c r="J2692" s="5">
        <f t="shared" si="42"/>
        <v>8528044.380000025</v>
      </c>
      <c r="K2692" s="6">
        <f>J2692/Table10[[#Totals],[Product Revenue]]</f>
        <v>0.98708133537761578</v>
      </c>
      <c r="L2692" t="str">
        <f>IF(Table10[[#This Row],[Cummuative %]]&lt;=0.8,"A",IF(Table10[[#This Row],[Cummuative %]]&lt;=0.95,"B","C"))</f>
        <v>C</v>
      </c>
    </row>
    <row r="2693" spans="1:12" x14ac:dyDescent="0.3">
      <c r="A2693" t="s">
        <v>3421</v>
      </c>
      <c r="B2693" s="2">
        <v>40485.621527777781</v>
      </c>
      <c r="C2693" s="3">
        <v>36.212499999994179</v>
      </c>
      <c r="E2693" s="4" t="s">
        <v>3295</v>
      </c>
      <c r="F2693">
        <v>16</v>
      </c>
      <c r="H2693" t="s">
        <v>2774</v>
      </c>
      <c r="I2693" s="1">
        <v>242.54999999999995</v>
      </c>
      <c r="J2693" s="5">
        <f t="shared" si="42"/>
        <v>8528286.9300000258</v>
      </c>
      <c r="K2693" s="6">
        <f>J2693/Table10[[#Totals],[Product Revenue]]</f>
        <v>0.98710940940810021</v>
      </c>
      <c r="L2693" t="str">
        <f>IF(Table10[[#This Row],[Cummuative %]]&lt;=0.8,"A",IF(Table10[[#This Row],[Cummuative %]]&lt;=0.95,"B","C"))</f>
        <v>C</v>
      </c>
    </row>
    <row r="2694" spans="1:12" x14ac:dyDescent="0.3">
      <c r="A2694" t="s">
        <v>777</v>
      </c>
      <c r="B2694" s="2">
        <v>40399.61041666667</v>
      </c>
      <c r="C2694" s="3">
        <v>122.22361111110513</v>
      </c>
      <c r="E2694" s="4" t="s">
        <v>2971</v>
      </c>
      <c r="F2694">
        <v>16</v>
      </c>
      <c r="H2694" t="s">
        <v>450</v>
      </c>
      <c r="I2694" s="1">
        <v>242.5</v>
      </c>
      <c r="J2694" s="5">
        <f t="shared" si="42"/>
        <v>8528529.4300000258</v>
      </c>
      <c r="K2694" s="6">
        <f>J2694/Table10[[#Totals],[Product Revenue]]</f>
        <v>0.98713747765131798</v>
      </c>
      <c r="L2694" t="str">
        <f>IF(Table10[[#This Row],[Cummuative %]]&lt;=0.8,"A",IF(Table10[[#This Row],[Cummuative %]]&lt;=0.95,"B","C"))</f>
        <v>C</v>
      </c>
    </row>
    <row r="2695" spans="1:12" x14ac:dyDescent="0.3">
      <c r="A2695" t="s">
        <v>3269</v>
      </c>
      <c r="B2695" s="2">
        <v>40381.597222222219</v>
      </c>
      <c r="C2695" s="3">
        <v>140.2368055555562</v>
      </c>
      <c r="E2695" s="4" t="s">
        <v>2782</v>
      </c>
      <c r="F2695">
        <v>16</v>
      </c>
      <c r="H2695" t="s">
        <v>1541</v>
      </c>
      <c r="I2695" s="1">
        <v>242.15999999999991</v>
      </c>
      <c r="J2695" s="5">
        <f t="shared" si="42"/>
        <v>8528771.5900000259</v>
      </c>
      <c r="K2695" s="6">
        <f>J2695/Table10[[#Totals],[Product Revenue]]</f>
        <v>0.98716550654112245</v>
      </c>
      <c r="L2695" t="str">
        <f>IF(Table10[[#This Row],[Cummuative %]]&lt;=0.8,"A",IF(Table10[[#This Row],[Cummuative %]]&lt;=0.95,"B","C"))</f>
        <v>C</v>
      </c>
    </row>
    <row r="2696" spans="1:12" x14ac:dyDescent="0.3">
      <c r="A2696" t="s">
        <v>3230</v>
      </c>
      <c r="B2696" s="2">
        <v>40518.441666666666</v>
      </c>
      <c r="C2696" s="3">
        <v>3.3923611111094942</v>
      </c>
      <c r="E2696" s="4" t="s">
        <v>3211</v>
      </c>
      <c r="F2696">
        <v>16</v>
      </c>
      <c r="H2696" t="s">
        <v>3422</v>
      </c>
      <c r="I2696" s="1">
        <v>242.04000000000005</v>
      </c>
      <c r="J2696" s="5">
        <f t="shared" ref="J2696:J2759" si="43">J2695+I2696</f>
        <v>8529013.630000025</v>
      </c>
      <c r="K2696" s="6">
        <f>J2696/Table10[[#Totals],[Product Revenue]]</f>
        <v>0.98719352154148698</v>
      </c>
      <c r="L2696" t="str">
        <f>IF(Table10[[#This Row],[Cummuative %]]&lt;=0.8,"A",IF(Table10[[#This Row],[Cummuative %]]&lt;=0.95,"B","C"))</f>
        <v>C</v>
      </c>
    </row>
    <row r="2697" spans="1:12" x14ac:dyDescent="0.3">
      <c r="A2697" t="s">
        <v>2619</v>
      </c>
      <c r="B2697" s="2">
        <v>40518.523611111108</v>
      </c>
      <c r="C2697" s="3">
        <v>3.3104166666671517</v>
      </c>
      <c r="E2697" s="4" t="s">
        <v>3218</v>
      </c>
      <c r="F2697">
        <v>16</v>
      </c>
      <c r="H2697" t="s">
        <v>2563</v>
      </c>
      <c r="I2697" s="1">
        <v>241.91999999999993</v>
      </c>
      <c r="J2697" s="5">
        <f t="shared" si="43"/>
        <v>8529255.550000025</v>
      </c>
      <c r="K2697" s="6">
        <f>J2697/Table10[[#Totals],[Product Revenue]]</f>
        <v>0.98722152265241159</v>
      </c>
      <c r="L2697" t="str">
        <f>IF(Table10[[#This Row],[Cummuative %]]&lt;=0.8,"A",IF(Table10[[#This Row],[Cummuative %]]&lt;=0.95,"B","C"))</f>
        <v>C</v>
      </c>
    </row>
    <row r="2698" spans="1:12" x14ac:dyDescent="0.3">
      <c r="A2698" t="s">
        <v>3423</v>
      </c>
      <c r="B2698" s="2">
        <v>40518.538194444445</v>
      </c>
      <c r="C2698" s="3">
        <v>3.2958333333299379</v>
      </c>
      <c r="E2698" s="4" t="s">
        <v>2852</v>
      </c>
      <c r="F2698">
        <v>16</v>
      </c>
      <c r="H2698" t="s">
        <v>3020</v>
      </c>
      <c r="I2698" s="1">
        <v>241.91999999999993</v>
      </c>
      <c r="J2698" s="5">
        <f t="shared" si="43"/>
        <v>8529497.4700000249</v>
      </c>
      <c r="K2698" s="6">
        <f>J2698/Table10[[#Totals],[Product Revenue]]</f>
        <v>0.98724952376333619</v>
      </c>
      <c r="L2698" t="str">
        <f>IF(Table10[[#This Row],[Cummuative %]]&lt;=0.8,"A",IF(Table10[[#This Row],[Cummuative %]]&lt;=0.95,"B","C"))</f>
        <v>C</v>
      </c>
    </row>
    <row r="2699" spans="1:12" x14ac:dyDescent="0.3">
      <c r="A2699" t="s">
        <v>3424</v>
      </c>
      <c r="B2699" s="2">
        <v>40149.504166666666</v>
      </c>
      <c r="C2699" s="3">
        <v>372.32986111110949</v>
      </c>
      <c r="E2699" s="4" t="s">
        <v>2792</v>
      </c>
      <c r="F2699">
        <v>16</v>
      </c>
      <c r="H2699" t="s">
        <v>3425</v>
      </c>
      <c r="I2699" s="1">
        <v>241.89000000000001</v>
      </c>
      <c r="J2699" s="5">
        <f t="shared" si="43"/>
        <v>8529739.3600000255</v>
      </c>
      <c r="K2699" s="6">
        <f>J2699/Table10[[#Totals],[Product Revenue]]</f>
        <v>0.98727752140190095</v>
      </c>
      <c r="L2699" t="str">
        <f>IF(Table10[[#This Row],[Cummuative %]]&lt;=0.8,"A",IF(Table10[[#This Row],[Cummuative %]]&lt;=0.95,"B","C"))</f>
        <v>C</v>
      </c>
    </row>
    <row r="2700" spans="1:12" x14ac:dyDescent="0.3">
      <c r="A2700" t="s">
        <v>2308</v>
      </c>
      <c r="B2700" s="2">
        <v>40521.659722222219</v>
      </c>
      <c r="C2700" s="3">
        <v>0.17430555555620231</v>
      </c>
      <c r="E2700" s="4" t="s">
        <v>3187</v>
      </c>
      <c r="F2700">
        <v>16</v>
      </c>
      <c r="H2700" t="s">
        <v>3426</v>
      </c>
      <c r="I2700" s="1">
        <v>241.65</v>
      </c>
      <c r="J2700" s="5">
        <f t="shared" si="43"/>
        <v>8529981.0100000259</v>
      </c>
      <c r="K2700" s="6">
        <f>J2700/Table10[[#Totals],[Product Revenue]]</f>
        <v>0.98730549126158573</v>
      </c>
      <c r="L2700" t="str">
        <f>IF(Table10[[#This Row],[Cummuative %]]&lt;=0.8,"A",IF(Table10[[#This Row],[Cummuative %]]&lt;=0.95,"B","C"))</f>
        <v>C</v>
      </c>
    </row>
    <row r="2701" spans="1:12" x14ac:dyDescent="0.3">
      <c r="A2701" t="s">
        <v>906</v>
      </c>
      <c r="B2701" s="2">
        <v>40521.568055555559</v>
      </c>
      <c r="C2701" s="3">
        <v>0.26597222221607808</v>
      </c>
      <c r="E2701" s="4" t="s">
        <v>2774</v>
      </c>
      <c r="F2701">
        <v>16</v>
      </c>
      <c r="H2701" t="s">
        <v>3427</v>
      </c>
      <c r="I2701" s="1">
        <v>241.64999999999992</v>
      </c>
      <c r="J2701" s="5">
        <f t="shared" si="43"/>
        <v>8530222.6600000262</v>
      </c>
      <c r="K2701" s="6">
        <f>J2701/Table10[[#Totals],[Product Revenue]]</f>
        <v>0.98733346112127052</v>
      </c>
      <c r="L2701" t="str">
        <f>IF(Table10[[#This Row],[Cummuative %]]&lt;=0.8,"A",IF(Table10[[#This Row],[Cummuative %]]&lt;=0.95,"B","C"))</f>
        <v>C</v>
      </c>
    </row>
    <row r="2702" spans="1:12" x14ac:dyDescent="0.3">
      <c r="A2702" t="s">
        <v>2526</v>
      </c>
      <c r="B2702" s="2">
        <v>40510.611111111109</v>
      </c>
      <c r="C2702" s="3">
        <v>11.222916666665697</v>
      </c>
      <c r="E2702" s="4" t="s">
        <v>2779</v>
      </c>
      <c r="F2702">
        <v>16</v>
      </c>
      <c r="H2702" t="s">
        <v>405</v>
      </c>
      <c r="I2702" s="1">
        <v>241.5</v>
      </c>
      <c r="J2702" s="5">
        <f t="shared" si="43"/>
        <v>8530464.1600000262</v>
      </c>
      <c r="K2702" s="6">
        <f>J2702/Table10[[#Totals],[Product Revenue]]</f>
        <v>0.9873614136191553</v>
      </c>
      <c r="L2702" t="str">
        <f>IF(Table10[[#This Row],[Cummuative %]]&lt;=0.8,"A",IF(Table10[[#This Row],[Cummuative %]]&lt;=0.95,"B","C"))</f>
        <v>C</v>
      </c>
    </row>
    <row r="2703" spans="1:12" x14ac:dyDescent="0.3">
      <c r="A2703" t="s">
        <v>1767</v>
      </c>
      <c r="B2703" s="2">
        <v>40255.479861111111</v>
      </c>
      <c r="C2703" s="3">
        <v>266.35416666666424</v>
      </c>
      <c r="E2703" s="4" t="s">
        <v>2785</v>
      </c>
      <c r="F2703">
        <v>16</v>
      </c>
      <c r="H2703" t="s">
        <v>3404</v>
      </c>
      <c r="I2703" s="1">
        <v>241.29999999999998</v>
      </c>
      <c r="J2703" s="5">
        <f t="shared" si="43"/>
        <v>8530705.460000027</v>
      </c>
      <c r="K2703" s="6">
        <f>J2703/Table10[[#Totals],[Product Revenue]]</f>
        <v>0.98738934296797365</v>
      </c>
      <c r="L2703" t="str">
        <f>IF(Table10[[#This Row],[Cummuative %]]&lt;=0.8,"A",IF(Table10[[#This Row],[Cummuative %]]&lt;=0.95,"B","C"))</f>
        <v>C</v>
      </c>
    </row>
    <row r="2704" spans="1:12" x14ac:dyDescent="0.3">
      <c r="A2704" t="s">
        <v>3428</v>
      </c>
      <c r="B2704" s="2">
        <v>40330.67083333333</v>
      </c>
      <c r="C2704" s="3">
        <v>191.16319444444525</v>
      </c>
      <c r="E2704" s="4" t="s">
        <v>2484</v>
      </c>
      <c r="F2704">
        <v>16</v>
      </c>
      <c r="H2704" t="s">
        <v>3380</v>
      </c>
      <c r="I2704" s="1">
        <v>240.70000000000002</v>
      </c>
      <c r="J2704" s="5">
        <f t="shared" si="43"/>
        <v>8530946.1600000262</v>
      </c>
      <c r="K2704" s="6">
        <f>J2704/Table10[[#Totals],[Product Revenue]]</f>
        <v>0.98741720286959211</v>
      </c>
      <c r="L2704" t="str">
        <f>IF(Table10[[#This Row],[Cummuative %]]&lt;=0.8,"A",IF(Table10[[#This Row],[Cummuative %]]&lt;=0.95,"B","C"))</f>
        <v>C</v>
      </c>
    </row>
    <row r="2705" spans="1:12" x14ac:dyDescent="0.3">
      <c r="A2705" t="s">
        <v>3027</v>
      </c>
      <c r="B2705" s="2">
        <v>40519.604166666664</v>
      </c>
      <c r="C2705" s="3">
        <v>2.2298611111109494</v>
      </c>
      <c r="E2705" s="4" t="s">
        <v>2666</v>
      </c>
      <c r="F2705">
        <v>16</v>
      </c>
      <c r="H2705" t="s">
        <v>3397</v>
      </c>
      <c r="I2705" s="1">
        <v>240.5</v>
      </c>
      <c r="J2705" s="5">
        <f t="shared" si="43"/>
        <v>8531186.6600000262</v>
      </c>
      <c r="K2705" s="6">
        <f>J2705/Table10[[#Totals],[Product Revenue]]</f>
        <v>0.98744503962214414</v>
      </c>
      <c r="L2705" t="str">
        <f>IF(Table10[[#This Row],[Cummuative %]]&lt;=0.8,"A",IF(Table10[[#This Row],[Cummuative %]]&lt;=0.95,"B","C"))</f>
        <v>C</v>
      </c>
    </row>
    <row r="2706" spans="1:12" x14ac:dyDescent="0.3">
      <c r="A2706" t="s">
        <v>3387</v>
      </c>
      <c r="B2706" s="2">
        <v>40511.570833333331</v>
      </c>
      <c r="C2706" s="3">
        <v>10.263194444443798</v>
      </c>
      <c r="E2706" s="4" t="s">
        <v>1960</v>
      </c>
      <c r="F2706">
        <v>16</v>
      </c>
      <c r="H2706" t="s">
        <v>403</v>
      </c>
      <c r="I2706" s="1">
        <v>239.75</v>
      </c>
      <c r="J2706" s="5">
        <f t="shared" si="43"/>
        <v>8531426.4100000262</v>
      </c>
      <c r="K2706" s="6">
        <f>J2706/Table10[[#Totals],[Product Revenue]]</f>
        <v>0.9874727895656964</v>
      </c>
      <c r="L2706" t="str">
        <f>IF(Table10[[#This Row],[Cummuative %]]&lt;=0.8,"A",IF(Table10[[#This Row],[Cummuative %]]&lt;=0.95,"B","C"))</f>
        <v>C</v>
      </c>
    </row>
    <row r="2707" spans="1:12" x14ac:dyDescent="0.3">
      <c r="A2707" t="s">
        <v>3429</v>
      </c>
      <c r="B2707" s="2">
        <v>40517.529166666667</v>
      </c>
      <c r="C2707" s="3">
        <v>4.304861111108039</v>
      </c>
      <c r="E2707" s="4" t="s">
        <v>2213</v>
      </c>
      <c r="F2707">
        <v>16</v>
      </c>
      <c r="H2707" t="s">
        <v>2788</v>
      </c>
      <c r="I2707" s="1">
        <v>239.39999999999995</v>
      </c>
      <c r="J2707" s="5">
        <f t="shared" si="43"/>
        <v>8531665.8100000266</v>
      </c>
      <c r="K2707" s="6">
        <f>J2707/Table10[[#Totals],[Product Revenue]]</f>
        <v>0.98750049899838233</v>
      </c>
      <c r="L2707" t="str">
        <f>IF(Table10[[#This Row],[Cummuative %]]&lt;=0.8,"A",IF(Table10[[#This Row],[Cummuative %]]&lt;=0.95,"B","C"))</f>
        <v>C</v>
      </c>
    </row>
    <row r="2708" spans="1:12" x14ac:dyDescent="0.3">
      <c r="A2708" t="s">
        <v>3430</v>
      </c>
      <c r="B2708" s="2">
        <v>40517.529166666667</v>
      </c>
      <c r="C2708" s="3">
        <v>4.304861111108039</v>
      </c>
      <c r="E2708" s="4" t="s">
        <v>2227</v>
      </c>
      <c r="F2708">
        <v>16</v>
      </c>
      <c r="H2708" t="s">
        <v>3198</v>
      </c>
      <c r="I2708" s="1">
        <v>238</v>
      </c>
      <c r="J2708" s="5">
        <f t="shared" si="43"/>
        <v>8531903.8100000266</v>
      </c>
      <c r="K2708" s="6">
        <f>J2708/Table10[[#Totals],[Product Revenue]]</f>
        <v>0.98752804638760217</v>
      </c>
      <c r="L2708" t="str">
        <f>IF(Table10[[#This Row],[Cummuative %]]&lt;=0.8,"A",IF(Table10[[#This Row],[Cummuative %]]&lt;=0.95,"B","C"))</f>
        <v>C</v>
      </c>
    </row>
    <row r="2709" spans="1:12" x14ac:dyDescent="0.3">
      <c r="A2709" t="s">
        <v>3431</v>
      </c>
      <c r="B2709" s="2">
        <v>40216.629861111112</v>
      </c>
      <c r="C2709" s="3">
        <v>305.20416666666279</v>
      </c>
      <c r="E2709" s="4" t="s">
        <v>1290</v>
      </c>
      <c r="F2709">
        <v>16</v>
      </c>
      <c r="H2709" t="s">
        <v>654</v>
      </c>
      <c r="I2709" s="1">
        <v>237.51000000000002</v>
      </c>
      <c r="J2709" s="5">
        <f t="shared" si="43"/>
        <v>8532141.3200000264</v>
      </c>
      <c r="K2709" s="6">
        <f>J2709/Table10[[#Totals],[Product Revenue]]</f>
        <v>0.98755553706160881</v>
      </c>
      <c r="L2709" t="str">
        <f>IF(Table10[[#This Row],[Cummuative %]]&lt;=0.8,"A",IF(Table10[[#This Row],[Cummuative %]]&lt;=0.95,"B","C"))</f>
        <v>C</v>
      </c>
    </row>
    <row r="2710" spans="1:12" x14ac:dyDescent="0.3">
      <c r="A2710" t="s">
        <v>2093</v>
      </c>
      <c r="B2710" s="2">
        <v>40521.727083333331</v>
      </c>
      <c r="C2710" s="3">
        <v>0.10694444444379769</v>
      </c>
      <c r="E2710" s="4" t="s">
        <v>1375</v>
      </c>
      <c r="F2710">
        <v>16</v>
      </c>
      <c r="H2710" t="s">
        <v>227</v>
      </c>
      <c r="I2710" s="1">
        <v>237.08999999999992</v>
      </c>
      <c r="J2710" s="5">
        <f t="shared" si="43"/>
        <v>8532378.4100000262</v>
      </c>
      <c r="K2710" s="6">
        <f>J2710/Table10[[#Totals],[Product Revenue]]</f>
        <v>0.98758297912257575</v>
      </c>
      <c r="L2710" t="str">
        <f>IF(Table10[[#This Row],[Cummuative %]]&lt;=0.8,"A",IF(Table10[[#This Row],[Cummuative %]]&lt;=0.95,"B","C"))</f>
        <v>C</v>
      </c>
    </row>
    <row r="2711" spans="1:12" x14ac:dyDescent="0.3">
      <c r="A2711" t="s">
        <v>3432</v>
      </c>
      <c r="B2711" s="2">
        <v>40508.575694444444</v>
      </c>
      <c r="C2711" s="3">
        <v>13.258333333331393</v>
      </c>
      <c r="E2711" s="4" t="s">
        <v>1738</v>
      </c>
      <c r="F2711">
        <v>16</v>
      </c>
      <c r="H2711" t="s">
        <v>3133</v>
      </c>
      <c r="I2711" s="1">
        <v>236.4</v>
      </c>
      <c r="J2711" s="5">
        <f t="shared" si="43"/>
        <v>8532614.8100000266</v>
      </c>
      <c r="K2711" s="6">
        <f>J2711/Table10[[#Totals],[Product Revenue]]</f>
        <v>0.98761034131926306</v>
      </c>
      <c r="L2711" t="str">
        <f>IF(Table10[[#This Row],[Cummuative %]]&lt;=0.8,"A",IF(Table10[[#This Row],[Cummuative %]]&lt;=0.95,"B","C"))</f>
        <v>C</v>
      </c>
    </row>
    <row r="2712" spans="1:12" x14ac:dyDescent="0.3">
      <c r="A2712" t="s">
        <v>2829</v>
      </c>
      <c r="B2712" s="2">
        <v>40514.601388888892</v>
      </c>
      <c r="C2712" s="3">
        <v>7.2326388888832298</v>
      </c>
      <c r="E2712" s="4" t="s">
        <v>1822</v>
      </c>
      <c r="F2712">
        <v>16</v>
      </c>
      <c r="H2712" t="s">
        <v>3433</v>
      </c>
      <c r="I2712" s="1">
        <v>236.21999999999997</v>
      </c>
      <c r="J2712" s="5">
        <f t="shared" si="43"/>
        <v>8532851.0300000273</v>
      </c>
      <c r="K2712" s="6">
        <f>J2712/Table10[[#Totals],[Product Revenue]]</f>
        <v>0.98763768268179053</v>
      </c>
      <c r="L2712" t="str">
        <f>IF(Table10[[#This Row],[Cummuative %]]&lt;=0.8,"A",IF(Table10[[#This Row],[Cummuative %]]&lt;=0.95,"B","C"))</f>
        <v>C</v>
      </c>
    </row>
    <row r="2713" spans="1:12" x14ac:dyDescent="0.3">
      <c r="A2713" t="s">
        <v>1900</v>
      </c>
      <c r="B2713" s="2">
        <v>40520.500694444447</v>
      </c>
      <c r="C2713" s="3">
        <v>1.3333333333284827</v>
      </c>
      <c r="E2713" s="4" t="s">
        <v>1303</v>
      </c>
      <c r="F2713">
        <v>16</v>
      </c>
      <c r="H2713" t="s">
        <v>3434</v>
      </c>
      <c r="I2713" s="1">
        <v>235.38</v>
      </c>
      <c r="J2713" s="5">
        <f t="shared" si="43"/>
        <v>8533086.4100000281</v>
      </c>
      <c r="K2713" s="6">
        <f>J2713/Table10[[#Totals],[Product Revenue]]</f>
        <v>0.98766492681823836</v>
      </c>
      <c r="L2713" t="str">
        <f>IF(Table10[[#This Row],[Cummuative %]]&lt;=0.8,"A",IF(Table10[[#This Row],[Cummuative %]]&lt;=0.95,"B","C"))</f>
        <v>C</v>
      </c>
    </row>
    <row r="2714" spans="1:12" x14ac:dyDescent="0.3">
      <c r="A2714" t="s">
        <v>3435</v>
      </c>
      <c r="B2714" s="2">
        <v>40482.565972222219</v>
      </c>
      <c r="C2714" s="3">
        <v>39.268055555556202</v>
      </c>
      <c r="E2714" s="4" t="s">
        <v>990</v>
      </c>
      <c r="F2714">
        <v>16</v>
      </c>
      <c r="H2714" t="s">
        <v>2993</v>
      </c>
      <c r="I2714" s="1">
        <v>235</v>
      </c>
      <c r="J2714" s="5">
        <f t="shared" si="43"/>
        <v>8533321.4100000281</v>
      </c>
      <c r="K2714" s="6">
        <f>J2714/Table10[[#Totals],[Product Revenue]]</f>
        <v>0.98769212697145958</v>
      </c>
      <c r="L2714" t="str">
        <f>IF(Table10[[#This Row],[Cummuative %]]&lt;=0.8,"A",IF(Table10[[#This Row],[Cummuative %]]&lt;=0.95,"B","C"))</f>
        <v>C</v>
      </c>
    </row>
    <row r="2715" spans="1:12" x14ac:dyDescent="0.3">
      <c r="A2715" t="s">
        <v>2634</v>
      </c>
      <c r="B2715" s="2">
        <v>40521.56527777778</v>
      </c>
      <c r="C2715" s="3">
        <v>0.26874999999563443</v>
      </c>
      <c r="E2715" s="4" t="s">
        <v>475</v>
      </c>
      <c r="F2715">
        <v>16</v>
      </c>
      <c r="H2715" t="s">
        <v>1794</v>
      </c>
      <c r="I2715" s="1">
        <v>234.60000000000008</v>
      </c>
      <c r="J2715" s="5">
        <f t="shared" si="43"/>
        <v>8533556.0100000277</v>
      </c>
      <c r="K2715" s="6">
        <f>J2715/Table10[[#Totals],[Product Revenue]]</f>
        <v>0.9877192808265477</v>
      </c>
      <c r="L2715" t="str">
        <f>IF(Table10[[#This Row],[Cummuative %]]&lt;=0.8,"A",IF(Table10[[#This Row],[Cummuative %]]&lt;=0.95,"B","C"))</f>
        <v>C</v>
      </c>
    </row>
    <row r="2716" spans="1:12" x14ac:dyDescent="0.3">
      <c r="A2716" t="s">
        <v>2396</v>
      </c>
      <c r="B2716" s="2">
        <v>40521.56527777778</v>
      </c>
      <c r="C2716" s="3">
        <v>0.26874999999563443</v>
      </c>
      <c r="E2716" s="4" t="s">
        <v>91</v>
      </c>
      <c r="F2716">
        <v>16</v>
      </c>
      <c r="H2716" t="s">
        <v>758</v>
      </c>
      <c r="I2716" s="1">
        <v>234.30000000000004</v>
      </c>
      <c r="J2716" s="5">
        <f t="shared" si="43"/>
        <v>8533790.3100000285</v>
      </c>
      <c r="K2716" s="6">
        <f>J2716/Table10[[#Totals],[Product Revenue]]</f>
        <v>0.98774639995803604</v>
      </c>
      <c r="L2716" t="str">
        <f>IF(Table10[[#This Row],[Cummuative %]]&lt;=0.8,"A",IF(Table10[[#This Row],[Cummuative %]]&lt;=0.95,"B","C"))</f>
        <v>C</v>
      </c>
    </row>
    <row r="2717" spans="1:12" x14ac:dyDescent="0.3">
      <c r="A2717" t="s">
        <v>2514</v>
      </c>
      <c r="B2717" s="2">
        <v>40521.56527777778</v>
      </c>
      <c r="C2717" s="3">
        <v>0.26874999999563443</v>
      </c>
      <c r="E2717" s="4" t="s">
        <v>199</v>
      </c>
      <c r="F2717">
        <v>16</v>
      </c>
      <c r="H2717" t="s">
        <v>2820</v>
      </c>
      <c r="I2717" s="1">
        <v>233.99999999999997</v>
      </c>
      <c r="J2717" s="5">
        <f t="shared" si="43"/>
        <v>8534024.3100000285</v>
      </c>
      <c r="K2717" s="6">
        <f>J2717/Table10[[#Totals],[Product Revenue]]</f>
        <v>0.98777348436592449</v>
      </c>
      <c r="L2717" t="str">
        <f>IF(Table10[[#This Row],[Cummuative %]]&lt;=0.8,"A",IF(Table10[[#This Row],[Cummuative %]]&lt;=0.95,"B","C"))</f>
        <v>C</v>
      </c>
    </row>
    <row r="2718" spans="1:12" x14ac:dyDescent="0.3">
      <c r="A2718" t="s">
        <v>2988</v>
      </c>
      <c r="B2718" s="2">
        <v>40517.695138888892</v>
      </c>
      <c r="C2718" s="3">
        <v>4.1388888888832298</v>
      </c>
      <c r="E2718" s="4" t="s">
        <v>51</v>
      </c>
      <c r="F2718">
        <v>16</v>
      </c>
      <c r="H2718" t="s">
        <v>2569</v>
      </c>
      <c r="I2718" s="1">
        <v>233.06000000000009</v>
      </c>
      <c r="J2718" s="5">
        <f t="shared" si="43"/>
        <v>8534257.370000029</v>
      </c>
      <c r="K2718" s="6">
        <f>J2718/Table10[[#Totals],[Product Revenue]]</f>
        <v>0.98780045997319998</v>
      </c>
      <c r="L2718" t="str">
        <f>IF(Table10[[#This Row],[Cummuative %]]&lt;=0.8,"A",IF(Table10[[#This Row],[Cummuative %]]&lt;=0.95,"B","C"))</f>
        <v>C</v>
      </c>
    </row>
    <row r="2719" spans="1:12" x14ac:dyDescent="0.3">
      <c r="A2719" t="s">
        <v>2307</v>
      </c>
      <c r="B2719" s="2">
        <v>40517.683333333334</v>
      </c>
      <c r="C2719" s="3">
        <v>4.1506944444408873</v>
      </c>
      <c r="E2719" s="4" t="s">
        <v>939</v>
      </c>
      <c r="F2719">
        <v>16</v>
      </c>
      <c r="H2719" t="s">
        <v>3085</v>
      </c>
      <c r="I2719" s="1">
        <v>232.89</v>
      </c>
      <c r="J2719" s="5">
        <f t="shared" si="43"/>
        <v>8534490.2600000296</v>
      </c>
      <c r="K2719" s="6">
        <f>J2719/Table10[[#Totals],[Product Revenue]]</f>
        <v>0.98782741590376899</v>
      </c>
      <c r="L2719" t="str">
        <f>IF(Table10[[#This Row],[Cummuative %]]&lt;=0.8,"A",IF(Table10[[#This Row],[Cummuative %]]&lt;=0.95,"B","C"))</f>
        <v>C</v>
      </c>
    </row>
    <row r="2720" spans="1:12" x14ac:dyDescent="0.3">
      <c r="A2720" t="s">
        <v>3128</v>
      </c>
      <c r="B2720" s="2">
        <v>40510.622916666667</v>
      </c>
      <c r="C2720" s="3">
        <v>11.211111111108039</v>
      </c>
      <c r="E2720" s="4" t="s">
        <v>363</v>
      </c>
      <c r="F2720">
        <v>16</v>
      </c>
      <c r="H2720" t="s">
        <v>3436</v>
      </c>
      <c r="I2720" s="1">
        <v>232.7</v>
      </c>
      <c r="J2720" s="5">
        <f t="shared" si="43"/>
        <v>8534722.9600000288</v>
      </c>
      <c r="K2720" s="6">
        <f>J2720/Table10[[#Totals],[Product Revenue]]</f>
        <v>0.98785434984272469</v>
      </c>
      <c r="L2720" t="str">
        <f>IF(Table10[[#This Row],[Cummuative %]]&lt;=0.8,"A",IF(Table10[[#This Row],[Cummuative %]]&lt;=0.95,"B","C"))</f>
        <v>C</v>
      </c>
    </row>
    <row r="2721" spans="1:12" x14ac:dyDescent="0.3">
      <c r="A2721" t="s">
        <v>2992</v>
      </c>
      <c r="B2721" s="2">
        <v>40510.634722222225</v>
      </c>
      <c r="C2721" s="3">
        <v>11.199305555550382</v>
      </c>
      <c r="E2721" s="4" t="s">
        <v>3437</v>
      </c>
      <c r="F2721">
        <v>15</v>
      </c>
      <c r="H2721" t="s">
        <v>213</v>
      </c>
      <c r="I2721" s="1">
        <v>232.05000000000004</v>
      </c>
      <c r="J2721" s="5">
        <f t="shared" si="43"/>
        <v>8534955.0100000296</v>
      </c>
      <c r="K2721" s="6">
        <f>J2721/Table10[[#Totals],[Product Revenue]]</f>
        <v>0.98788120854721406</v>
      </c>
      <c r="L2721" t="str">
        <f>IF(Table10[[#This Row],[Cummuative %]]&lt;=0.8,"A",IF(Table10[[#This Row],[Cummuative %]]&lt;=0.95,"B","C"))</f>
        <v>C</v>
      </c>
    </row>
    <row r="2722" spans="1:12" x14ac:dyDescent="0.3">
      <c r="A2722" t="s">
        <v>3438</v>
      </c>
      <c r="B2722" s="2">
        <v>40199.46597222222</v>
      </c>
      <c r="C2722" s="3">
        <v>322.36805555555475</v>
      </c>
      <c r="E2722" s="4" t="s">
        <v>3439</v>
      </c>
      <c r="F2722">
        <v>15</v>
      </c>
      <c r="H2722" t="s">
        <v>3437</v>
      </c>
      <c r="I2722" s="1">
        <v>232.04999999999995</v>
      </c>
      <c r="J2722" s="5">
        <f t="shared" si="43"/>
        <v>8535187.0600000303</v>
      </c>
      <c r="K2722" s="6">
        <f>J2722/Table10[[#Totals],[Product Revenue]]</f>
        <v>0.98790806725170355</v>
      </c>
      <c r="L2722" t="str">
        <f>IF(Table10[[#This Row],[Cummuative %]]&lt;=0.8,"A",IF(Table10[[#This Row],[Cummuative %]]&lt;=0.95,"B","C"))</f>
        <v>C</v>
      </c>
    </row>
    <row r="2723" spans="1:12" x14ac:dyDescent="0.3">
      <c r="A2723" t="s">
        <v>2581</v>
      </c>
      <c r="B2723" s="2">
        <v>40518.618750000001</v>
      </c>
      <c r="C2723" s="3">
        <v>3.2152777777737356</v>
      </c>
      <c r="E2723" s="4" t="s">
        <v>3440</v>
      </c>
      <c r="F2723">
        <v>15</v>
      </c>
      <c r="H2723" t="s">
        <v>3441</v>
      </c>
      <c r="I2723" s="1">
        <v>231.99000000000004</v>
      </c>
      <c r="J2723" s="5">
        <f t="shared" si="43"/>
        <v>8535419.0500000305</v>
      </c>
      <c r="K2723" s="6">
        <f>J2723/Table10[[#Totals],[Product Revenue]]</f>
        <v>0.9879349190114729</v>
      </c>
      <c r="L2723" t="str">
        <f>IF(Table10[[#This Row],[Cummuative %]]&lt;=0.8,"A",IF(Table10[[#This Row],[Cummuative %]]&lt;=0.95,"B","C"))</f>
        <v>C</v>
      </c>
    </row>
    <row r="2724" spans="1:12" x14ac:dyDescent="0.3">
      <c r="A2724" t="s">
        <v>3442</v>
      </c>
      <c r="B2724" s="2">
        <v>40204.425694444442</v>
      </c>
      <c r="C2724" s="3">
        <v>317.40833333333285</v>
      </c>
      <c r="E2724" s="4" t="s">
        <v>3443</v>
      </c>
      <c r="F2724">
        <v>15</v>
      </c>
      <c r="H2724" t="s">
        <v>2703</v>
      </c>
      <c r="I2724" s="1">
        <v>230.55</v>
      </c>
      <c r="J2724" s="5">
        <f t="shared" si="43"/>
        <v>8535649.6000000313</v>
      </c>
      <c r="K2724" s="6">
        <f>J2724/Table10[[#Totals],[Product Revenue]]</f>
        <v>0.98796160409796308</v>
      </c>
      <c r="L2724" t="str">
        <f>IF(Table10[[#This Row],[Cummuative %]]&lt;=0.8,"A",IF(Table10[[#This Row],[Cummuative %]]&lt;=0.95,"B","C"))</f>
        <v>C</v>
      </c>
    </row>
    <row r="2725" spans="1:12" x14ac:dyDescent="0.3">
      <c r="A2725" t="s">
        <v>3290</v>
      </c>
      <c r="B2725" s="2">
        <v>40399.770138888889</v>
      </c>
      <c r="C2725" s="3">
        <v>122.06388888888614</v>
      </c>
      <c r="E2725" s="4" t="s">
        <v>3444</v>
      </c>
      <c r="F2725">
        <v>15</v>
      </c>
      <c r="H2725" t="s">
        <v>3267</v>
      </c>
      <c r="I2725" s="1">
        <v>230.54999999999998</v>
      </c>
      <c r="J2725" s="5">
        <f t="shared" si="43"/>
        <v>8535880.150000032</v>
      </c>
      <c r="K2725" s="6">
        <f>J2725/Table10[[#Totals],[Product Revenue]]</f>
        <v>0.98798828918445314</v>
      </c>
      <c r="L2725" t="str">
        <f>IF(Table10[[#This Row],[Cummuative %]]&lt;=0.8,"A",IF(Table10[[#This Row],[Cummuative %]]&lt;=0.95,"B","C"))</f>
        <v>C</v>
      </c>
    </row>
    <row r="2726" spans="1:12" x14ac:dyDescent="0.3">
      <c r="A2726" t="s">
        <v>3445</v>
      </c>
      <c r="B2726" s="2">
        <v>40399.771527777775</v>
      </c>
      <c r="C2726" s="3">
        <v>122.0625</v>
      </c>
      <c r="E2726" s="4" t="s">
        <v>3446</v>
      </c>
      <c r="F2726">
        <v>15</v>
      </c>
      <c r="H2726" t="s">
        <v>247</v>
      </c>
      <c r="I2726" s="1">
        <v>230.44999999999996</v>
      </c>
      <c r="J2726" s="5">
        <f t="shared" si="43"/>
        <v>8536110.6000000313</v>
      </c>
      <c r="K2726" s="6">
        <f>J2726/Table10[[#Totals],[Product Revenue]]</f>
        <v>0.98801496269640987</v>
      </c>
      <c r="L2726" t="str">
        <f>IF(Table10[[#This Row],[Cummuative %]]&lt;=0.8,"A",IF(Table10[[#This Row],[Cummuative %]]&lt;=0.95,"B","C"))</f>
        <v>C</v>
      </c>
    </row>
    <row r="2727" spans="1:12" x14ac:dyDescent="0.3">
      <c r="A2727" t="s">
        <v>3447</v>
      </c>
      <c r="B2727" s="2">
        <v>40358.636805555558</v>
      </c>
      <c r="C2727" s="3">
        <v>163.19722222221753</v>
      </c>
      <c r="E2727" s="4" t="s">
        <v>3448</v>
      </c>
      <c r="F2727">
        <v>15</v>
      </c>
      <c r="H2727" t="s">
        <v>582</v>
      </c>
      <c r="I2727" s="1">
        <v>230.09999999999997</v>
      </c>
      <c r="J2727" s="5">
        <f t="shared" si="43"/>
        <v>8536340.7000000309</v>
      </c>
      <c r="K2727" s="6">
        <f>J2727/Table10[[#Totals],[Product Revenue]]</f>
        <v>0.98804159569750005</v>
      </c>
      <c r="L2727" t="str">
        <f>IF(Table10[[#This Row],[Cummuative %]]&lt;=0.8,"A",IF(Table10[[#This Row],[Cummuative %]]&lt;=0.95,"B","C"))</f>
        <v>C</v>
      </c>
    </row>
    <row r="2728" spans="1:12" x14ac:dyDescent="0.3">
      <c r="A2728" t="s">
        <v>2727</v>
      </c>
      <c r="B2728" s="2">
        <v>40399.771527777775</v>
      </c>
      <c r="C2728" s="3">
        <v>122.0625</v>
      </c>
      <c r="E2728" s="4" t="s">
        <v>2464</v>
      </c>
      <c r="F2728">
        <v>15</v>
      </c>
      <c r="H2728" t="s">
        <v>3449</v>
      </c>
      <c r="I2728" s="1">
        <v>229.5</v>
      </c>
      <c r="J2728" s="5">
        <f t="shared" si="43"/>
        <v>8536570.2000000309</v>
      </c>
      <c r="K2728" s="6">
        <f>J2728/Table10[[#Totals],[Product Revenue]]</f>
        <v>0.98806815925139058</v>
      </c>
      <c r="L2728" t="str">
        <f>IF(Table10[[#This Row],[Cummuative %]]&lt;=0.8,"A",IF(Table10[[#This Row],[Cummuative %]]&lt;=0.95,"B","C"))</f>
        <v>C</v>
      </c>
    </row>
    <row r="2729" spans="1:12" x14ac:dyDescent="0.3">
      <c r="A2729" t="s">
        <v>1149</v>
      </c>
      <c r="B2729" s="2">
        <v>40431.660416666666</v>
      </c>
      <c r="C2729" s="3">
        <v>90.173611111109494</v>
      </c>
      <c r="E2729" s="4" t="s">
        <v>3450</v>
      </c>
      <c r="F2729">
        <v>15</v>
      </c>
      <c r="H2729" t="s">
        <v>2515</v>
      </c>
      <c r="I2729" s="1">
        <v>228.95000000000005</v>
      </c>
      <c r="J2729" s="5">
        <f t="shared" si="43"/>
        <v>8536799.1500000302</v>
      </c>
      <c r="K2729" s="6">
        <f>J2729/Table10[[#Totals],[Product Revenue]]</f>
        <v>0.988094659145348</v>
      </c>
      <c r="L2729" t="str">
        <f>IF(Table10[[#This Row],[Cummuative %]]&lt;=0.8,"A",IF(Table10[[#This Row],[Cummuative %]]&lt;=0.95,"B","C"))</f>
        <v>C</v>
      </c>
    </row>
    <row r="2730" spans="1:12" x14ac:dyDescent="0.3">
      <c r="A2730" t="s">
        <v>84</v>
      </c>
      <c r="B2730" s="2">
        <v>40521.647222222222</v>
      </c>
      <c r="C2730" s="3">
        <v>0.18680555555329192</v>
      </c>
      <c r="E2730" s="4" t="s">
        <v>3451</v>
      </c>
      <c r="F2730">
        <v>15</v>
      </c>
      <c r="H2730" t="s">
        <v>3448</v>
      </c>
      <c r="I2730" s="1">
        <v>228.84999999999997</v>
      </c>
      <c r="J2730" s="5">
        <f t="shared" si="43"/>
        <v>8537028.0000000298</v>
      </c>
      <c r="K2730" s="6">
        <f>J2730/Table10[[#Totals],[Product Revenue]]</f>
        <v>0.9881211474647722</v>
      </c>
      <c r="L2730" t="str">
        <f>IF(Table10[[#This Row],[Cummuative %]]&lt;=0.8,"A",IF(Table10[[#This Row],[Cummuative %]]&lt;=0.95,"B","C"))</f>
        <v>C</v>
      </c>
    </row>
    <row r="2731" spans="1:12" x14ac:dyDescent="0.3">
      <c r="A2731" t="s">
        <v>2181</v>
      </c>
      <c r="B2731" s="2">
        <v>40337.443749999999</v>
      </c>
      <c r="C2731" s="3">
        <v>184.39027777777665</v>
      </c>
      <c r="E2731" s="4" t="s">
        <v>3372</v>
      </c>
      <c r="F2731">
        <v>15</v>
      </c>
      <c r="H2731" t="s">
        <v>2857</v>
      </c>
      <c r="I2731" s="1">
        <v>228.39</v>
      </c>
      <c r="J2731" s="5">
        <f t="shared" si="43"/>
        <v>8537256.3900000304</v>
      </c>
      <c r="K2731" s="6">
        <f>J2731/Table10[[#Totals],[Product Revenue]]</f>
        <v>0.98814758254134327</v>
      </c>
      <c r="L2731" t="str">
        <f>IF(Table10[[#This Row],[Cummuative %]]&lt;=0.8,"A",IF(Table10[[#This Row],[Cummuative %]]&lt;=0.95,"B","C"))</f>
        <v>C</v>
      </c>
    </row>
    <row r="2732" spans="1:12" x14ac:dyDescent="0.3">
      <c r="A2732" t="s">
        <v>1945</v>
      </c>
      <c r="B2732" s="2">
        <v>40287.527083333334</v>
      </c>
      <c r="C2732" s="3">
        <v>234.30694444444089</v>
      </c>
      <c r="E2732" s="4" t="s">
        <v>3452</v>
      </c>
      <c r="F2732">
        <v>15</v>
      </c>
      <c r="H2732" t="s">
        <v>931</v>
      </c>
      <c r="I2732" s="1">
        <v>228.15</v>
      </c>
      <c r="J2732" s="5">
        <f t="shared" si="43"/>
        <v>8537484.5400000308</v>
      </c>
      <c r="K2732" s="6">
        <f>J2732/Table10[[#Totals],[Product Revenue]]</f>
        <v>0.98817398983903459</v>
      </c>
      <c r="L2732" t="str">
        <f>IF(Table10[[#This Row],[Cummuative %]]&lt;=0.8,"A",IF(Table10[[#This Row],[Cummuative %]]&lt;=0.95,"B","C"))</f>
        <v>C</v>
      </c>
    </row>
    <row r="2733" spans="1:12" x14ac:dyDescent="0.3">
      <c r="A2733" t="s">
        <v>1418</v>
      </c>
      <c r="B2733" s="2">
        <v>40288.571527777778</v>
      </c>
      <c r="C2733" s="3">
        <v>233.26249999999709</v>
      </c>
      <c r="E2733" s="4" t="s">
        <v>3453</v>
      </c>
      <c r="F2733">
        <v>15</v>
      </c>
      <c r="H2733" t="s">
        <v>3367</v>
      </c>
      <c r="I2733" s="1">
        <v>227.39999999999995</v>
      </c>
      <c r="J2733" s="5">
        <f t="shared" si="43"/>
        <v>8537711.9400000311</v>
      </c>
      <c r="K2733" s="6">
        <f>J2733/Table10[[#Totals],[Product Revenue]]</f>
        <v>0.98820031032772615</v>
      </c>
      <c r="L2733" t="str">
        <f>IF(Table10[[#This Row],[Cummuative %]]&lt;=0.8,"A",IF(Table10[[#This Row],[Cummuative %]]&lt;=0.95,"B","C"))</f>
        <v>C</v>
      </c>
    </row>
    <row r="2734" spans="1:12" x14ac:dyDescent="0.3">
      <c r="A2734" t="s">
        <v>538</v>
      </c>
      <c r="B2734" s="2">
        <v>40476.672222222223</v>
      </c>
      <c r="C2734" s="3">
        <v>45.161805555551837</v>
      </c>
      <c r="E2734" s="4" t="s">
        <v>3454</v>
      </c>
      <c r="F2734">
        <v>15</v>
      </c>
      <c r="H2734" t="s">
        <v>2809</v>
      </c>
      <c r="I2734" s="1">
        <v>227.25</v>
      </c>
      <c r="J2734" s="5">
        <f t="shared" si="43"/>
        <v>8537939.1900000311</v>
      </c>
      <c r="K2734" s="6">
        <f>J2734/Table10[[#Totals],[Product Revenue]]</f>
        <v>0.98822661345461782</v>
      </c>
      <c r="L2734" t="str">
        <f>IF(Table10[[#This Row],[Cummuative %]]&lt;=0.8,"A",IF(Table10[[#This Row],[Cummuative %]]&lt;=0.95,"B","C"))</f>
        <v>C</v>
      </c>
    </row>
    <row r="2735" spans="1:12" x14ac:dyDescent="0.3">
      <c r="A2735" t="s">
        <v>295</v>
      </c>
      <c r="B2735" s="2">
        <v>40437.379861111112</v>
      </c>
      <c r="C2735" s="3">
        <v>84.454166666662786</v>
      </c>
      <c r="E2735" s="4" t="s">
        <v>3251</v>
      </c>
      <c r="F2735">
        <v>15</v>
      </c>
      <c r="H2735" t="s">
        <v>2143</v>
      </c>
      <c r="I2735" s="1">
        <v>226.79999999999993</v>
      </c>
      <c r="J2735" s="5">
        <f t="shared" si="43"/>
        <v>8538165.9900000319</v>
      </c>
      <c r="K2735" s="6">
        <f>J2735/Table10[[#Totals],[Product Revenue]]</f>
        <v>0.98825286449610972</v>
      </c>
      <c r="L2735" t="str">
        <f>IF(Table10[[#This Row],[Cummuative %]]&lt;=0.8,"A",IF(Table10[[#This Row],[Cummuative %]]&lt;=0.95,"B","C"))</f>
        <v>C</v>
      </c>
    </row>
    <row r="2736" spans="1:12" x14ac:dyDescent="0.3">
      <c r="A2736" t="s">
        <v>1890</v>
      </c>
      <c r="B2736" s="2">
        <v>40437.379861111112</v>
      </c>
      <c r="C2736" s="3">
        <v>84.454166666662786</v>
      </c>
      <c r="E2736" s="4" t="s">
        <v>3243</v>
      </c>
      <c r="F2736">
        <v>15</v>
      </c>
      <c r="H2736" t="s">
        <v>3342</v>
      </c>
      <c r="I2736" s="1">
        <v>226.49999999999994</v>
      </c>
      <c r="J2736" s="5">
        <f t="shared" si="43"/>
        <v>8538392.4900000319</v>
      </c>
      <c r="K2736" s="6">
        <f>J2736/Table10[[#Totals],[Product Revenue]]</f>
        <v>0.98827908081400173</v>
      </c>
      <c r="L2736" t="str">
        <f>IF(Table10[[#This Row],[Cummuative %]]&lt;=0.8,"A",IF(Table10[[#This Row],[Cummuative %]]&lt;=0.95,"B","C"))</f>
        <v>C</v>
      </c>
    </row>
    <row r="2737" spans="1:12" x14ac:dyDescent="0.3">
      <c r="A2737" t="s">
        <v>194</v>
      </c>
      <c r="B2737" s="2">
        <v>40437.379861111112</v>
      </c>
      <c r="C2737" s="3">
        <v>84.454166666662786</v>
      </c>
      <c r="E2737" s="4" t="s">
        <v>3455</v>
      </c>
      <c r="F2737">
        <v>15</v>
      </c>
      <c r="H2737" t="s">
        <v>3174</v>
      </c>
      <c r="I2737" s="1">
        <v>226.09999999999997</v>
      </c>
      <c r="J2737" s="5">
        <f t="shared" si="43"/>
        <v>8538618.5900000315</v>
      </c>
      <c r="K2737" s="6">
        <f>J2737/Table10[[#Totals],[Product Revenue]]</f>
        <v>0.98830525083376053</v>
      </c>
      <c r="L2737" t="str">
        <f>IF(Table10[[#This Row],[Cummuative %]]&lt;=0.8,"A",IF(Table10[[#This Row],[Cummuative %]]&lt;=0.95,"B","C"))</f>
        <v>C</v>
      </c>
    </row>
    <row r="2738" spans="1:12" x14ac:dyDescent="0.3">
      <c r="A2738" t="s">
        <v>3434</v>
      </c>
      <c r="B2738" s="2">
        <v>40374.552777777775</v>
      </c>
      <c r="C2738" s="3">
        <v>147.28125</v>
      </c>
      <c r="E2738" s="4" t="s">
        <v>3083</v>
      </c>
      <c r="F2738">
        <v>15</v>
      </c>
      <c r="H2738" t="s">
        <v>2791</v>
      </c>
      <c r="I2738" s="1">
        <v>226.05000000000007</v>
      </c>
      <c r="J2738" s="5">
        <f t="shared" si="43"/>
        <v>8538844.6400000323</v>
      </c>
      <c r="K2738" s="6">
        <f>J2738/Table10[[#Totals],[Product Revenue]]</f>
        <v>0.98833141506625277</v>
      </c>
      <c r="L2738" t="str">
        <f>IF(Table10[[#This Row],[Cummuative %]]&lt;=0.8,"A",IF(Table10[[#This Row],[Cummuative %]]&lt;=0.95,"B","C"))</f>
        <v>C</v>
      </c>
    </row>
    <row r="2739" spans="1:12" x14ac:dyDescent="0.3">
      <c r="A2739" t="s">
        <v>3456</v>
      </c>
      <c r="B2739" s="2">
        <v>40466.475694444445</v>
      </c>
      <c r="C2739" s="3">
        <v>55.358333333329938</v>
      </c>
      <c r="E2739" s="4" t="s">
        <v>2700</v>
      </c>
      <c r="F2739">
        <v>15</v>
      </c>
      <c r="H2739" t="s">
        <v>3376</v>
      </c>
      <c r="I2739" s="1">
        <v>225.55000000000004</v>
      </c>
      <c r="J2739" s="5">
        <f t="shared" si="43"/>
        <v>8539070.190000033</v>
      </c>
      <c r="K2739" s="6">
        <f>J2739/Table10[[#Totals],[Product Revenue]]</f>
        <v>0.98835752142607869</v>
      </c>
      <c r="L2739" t="str">
        <f>IF(Table10[[#This Row],[Cummuative %]]&lt;=0.8,"A",IF(Table10[[#This Row],[Cummuative %]]&lt;=0.95,"B","C"))</f>
        <v>C</v>
      </c>
    </row>
    <row r="2740" spans="1:12" x14ac:dyDescent="0.3">
      <c r="A2740" t="s">
        <v>3457</v>
      </c>
      <c r="B2740" s="2">
        <v>40492.480555555558</v>
      </c>
      <c r="C2740" s="3">
        <v>29.353472222217533</v>
      </c>
      <c r="E2740" s="4" t="s">
        <v>3458</v>
      </c>
      <c r="F2740">
        <v>15</v>
      </c>
      <c r="H2740" t="s">
        <v>2988</v>
      </c>
      <c r="I2740" s="1">
        <v>225.01999999999987</v>
      </c>
      <c r="J2740" s="5">
        <f t="shared" si="43"/>
        <v>8539295.2100000326</v>
      </c>
      <c r="K2740" s="6">
        <f>J2740/Table10[[#Totals],[Product Revenue]]</f>
        <v>0.98838356644087799</v>
      </c>
      <c r="L2740" t="str">
        <f>IF(Table10[[#This Row],[Cummuative %]]&lt;=0.8,"A",IF(Table10[[#This Row],[Cummuative %]]&lt;=0.95,"B","C"))</f>
        <v>C</v>
      </c>
    </row>
    <row r="2741" spans="1:12" x14ac:dyDescent="0.3">
      <c r="A2741" t="s">
        <v>3242</v>
      </c>
      <c r="B2741" s="2">
        <v>40394.336805555555</v>
      </c>
      <c r="C2741" s="3">
        <v>127.49722222222044</v>
      </c>
      <c r="E2741" s="4" t="s">
        <v>3118</v>
      </c>
      <c r="F2741">
        <v>15</v>
      </c>
      <c r="H2741" t="s">
        <v>2065</v>
      </c>
      <c r="I2741" s="1">
        <v>225.00000000000011</v>
      </c>
      <c r="J2741" s="5">
        <f t="shared" si="43"/>
        <v>8539520.2100000326</v>
      </c>
      <c r="K2741" s="6">
        <f>J2741/Table10[[#Totals],[Product Revenue]]</f>
        <v>0.9884096091407707</v>
      </c>
      <c r="L2741" t="str">
        <f>IF(Table10[[#This Row],[Cummuative %]]&lt;=0.8,"A",IF(Table10[[#This Row],[Cummuative %]]&lt;=0.95,"B","C"))</f>
        <v>C</v>
      </c>
    </row>
    <row r="2742" spans="1:12" x14ac:dyDescent="0.3">
      <c r="A2742" t="s">
        <v>3425</v>
      </c>
      <c r="B2742" s="2">
        <v>40515.65625</v>
      </c>
      <c r="C2742" s="3">
        <v>6.1777777777751908</v>
      </c>
      <c r="E2742" s="4" t="s">
        <v>3459</v>
      </c>
      <c r="F2742">
        <v>15</v>
      </c>
      <c r="H2742" t="s">
        <v>3295</v>
      </c>
      <c r="I2742" s="1">
        <v>224.19999999999996</v>
      </c>
      <c r="J2742" s="5">
        <f t="shared" si="43"/>
        <v>8539744.4100000318</v>
      </c>
      <c r="K2742" s="6">
        <f>J2742/Table10[[#Totals],[Product Revenue]]</f>
        <v>0.98843555924439697</v>
      </c>
      <c r="L2742" t="str">
        <f>IF(Table10[[#This Row],[Cummuative %]]&lt;=0.8,"A",IF(Table10[[#This Row],[Cummuative %]]&lt;=0.95,"B","C"))</f>
        <v>C</v>
      </c>
    </row>
    <row r="2743" spans="1:12" x14ac:dyDescent="0.3">
      <c r="A2743" t="s">
        <v>3441</v>
      </c>
      <c r="B2743" s="2">
        <v>40239.442361111112</v>
      </c>
      <c r="C2743" s="3">
        <v>282.39166666666279</v>
      </c>
      <c r="E2743" s="4" t="s">
        <v>2490</v>
      </c>
      <c r="F2743">
        <v>15</v>
      </c>
      <c r="H2743" t="s">
        <v>3170</v>
      </c>
      <c r="I2743" s="1">
        <v>224.19999999999993</v>
      </c>
      <c r="J2743" s="5">
        <f t="shared" si="43"/>
        <v>8539968.6100000311</v>
      </c>
      <c r="K2743" s="6">
        <f>J2743/Table10[[#Totals],[Product Revenue]]</f>
        <v>0.98846150934802335</v>
      </c>
      <c r="L2743" t="str">
        <f>IF(Table10[[#This Row],[Cummuative %]]&lt;=0.8,"A",IF(Table10[[#This Row],[Cummuative %]]&lt;=0.95,"B","C"))</f>
        <v>C</v>
      </c>
    </row>
    <row r="2744" spans="1:12" x14ac:dyDescent="0.3">
      <c r="A2744" t="s">
        <v>1124</v>
      </c>
      <c r="B2744" s="2">
        <v>40288.440972222219</v>
      </c>
      <c r="C2744" s="3">
        <v>233.3930555555562</v>
      </c>
      <c r="E2744" s="4" t="s">
        <v>2604</v>
      </c>
      <c r="F2744">
        <v>15</v>
      </c>
      <c r="H2744" t="s">
        <v>27</v>
      </c>
      <c r="I2744" s="1">
        <v>224.16000000000011</v>
      </c>
      <c r="J2744" s="5">
        <f t="shared" si="43"/>
        <v>8540192.7700000312</v>
      </c>
      <c r="K2744" s="6">
        <f>J2744/Table10[[#Totals],[Product Revenue]]</f>
        <v>0.98848745482183642</v>
      </c>
      <c r="L2744" t="str">
        <f>IF(Table10[[#This Row],[Cummuative %]]&lt;=0.8,"A",IF(Table10[[#This Row],[Cummuative %]]&lt;=0.95,"B","C"))</f>
        <v>C</v>
      </c>
    </row>
    <row r="2745" spans="1:12" x14ac:dyDescent="0.3">
      <c r="A2745" t="s">
        <v>2595</v>
      </c>
      <c r="B2745" s="2">
        <v>40274.5625</v>
      </c>
      <c r="C2745" s="3">
        <v>247.27152777777519</v>
      </c>
      <c r="E2745" s="4" t="s">
        <v>3320</v>
      </c>
      <c r="F2745">
        <v>15</v>
      </c>
      <c r="H2745" t="s">
        <v>2991</v>
      </c>
      <c r="I2745" s="1">
        <v>223.6</v>
      </c>
      <c r="J2745" s="5">
        <f t="shared" si="43"/>
        <v>8540416.3700000308</v>
      </c>
      <c r="K2745" s="6">
        <f>J2745/Table10[[#Totals],[Product Revenue]]</f>
        <v>0.98851333547826303</v>
      </c>
      <c r="L2745" t="str">
        <f>IF(Table10[[#This Row],[Cummuative %]]&lt;=0.8,"A",IF(Table10[[#This Row],[Cummuative %]]&lt;=0.95,"B","C"))</f>
        <v>C</v>
      </c>
    </row>
    <row r="2746" spans="1:12" x14ac:dyDescent="0.3">
      <c r="A2746" t="s">
        <v>3460</v>
      </c>
      <c r="B2746" s="2">
        <v>40511.525000000001</v>
      </c>
      <c r="C2746" s="3">
        <v>10.309027777773736</v>
      </c>
      <c r="E2746" s="4" t="s">
        <v>3461</v>
      </c>
      <c r="F2746">
        <v>15</v>
      </c>
      <c r="H2746" t="s">
        <v>839</v>
      </c>
      <c r="I2746" s="1">
        <v>222.9499999999999</v>
      </c>
      <c r="J2746" s="5">
        <f t="shared" si="43"/>
        <v>8540639.3200000301</v>
      </c>
      <c r="K2746" s="6">
        <f>J2746/Table10[[#Totals],[Product Revenue]]</f>
        <v>0.98853914090022332</v>
      </c>
      <c r="L2746" t="str">
        <f>IF(Table10[[#This Row],[Cummuative %]]&lt;=0.8,"A",IF(Table10[[#This Row],[Cummuative %]]&lt;=0.95,"B","C"))</f>
        <v>C</v>
      </c>
    </row>
    <row r="2747" spans="1:12" x14ac:dyDescent="0.3">
      <c r="A2747" t="s">
        <v>3462</v>
      </c>
      <c r="B2747" s="2">
        <v>40506.410416666666</v>
      </c>
      <c r="C2747" s="3">
        <v>15.423611111109494</v>
      </c>
      <c r="E2747" s="4" t="s">
        <v>2863</v>
      </c>
      <c r="F2747">
        <v>15</v>
      </c>
      <c r="H2747" t="s">
        <v>3463</v>
      </c>
      <c r="I2747" s="1">
        <v>222.75</v>
      </c>
      <c r="J2747" s="5">
        <f t="shared" si="43"/>
        <v>8540862.0700000301</v>
      </c>
      <c r="K2747" s="6">
        <f>J2747/Table10[[#Totals],[Product Revenue]]</f>
        <v>0.98856492317311706</v>
      </c>
      <c r="L2747" t="str">
        <f>IF(Table10[[#This Row],[Cummuative %]]&lt;=0.8,"A",IF(Table10[[#This Row],[Cummuative %]]&lt;=0.95,"B","C"))</f>
        <v>C</v>
      </c>
    </row>
    <row r="2748" spans="1:12" x14ac:dyDescent="0.3">
      <c r="A2748" t="s">
        <v>3464</v>
      </c>
      <c r="B2748" s="2">
        <v>40302.575694444444</v>
      </c>
      <c r="C2748" s="3">
        <v>219.25833333333139</v>
      </c>
      <c r="E2748" s="4" t="s">
        <v>3316</v>
      </c>
      <c r="F2748">
        <v>15</v>
      </c>
      <c r="H2748" t="s">
        <v>2596</v>
      </c>
      <c r="I2748" s="1">
        <v>221.85000000000014</v>
      </c>
      <c r="J2748" s="5">
        <f t="shared" si="43"/>
        <v>8541083.9200000297</v>
      </c>
      <c r="K2748" s="6">
        <f>J2748/Table10[[#Totals],[Product Revenue]]</f>
        <v>0.98859060127521126</v>
      </c>
      <c r="L2748" t="str">
        <f>IF(Table10[[#This Row],[Cummuative %]]&lt;=0.8,"A",IF(Table10[[#This Row],[Cummuative %]]&lt;=0.95,"B","C"))</f>
        <v>C</v>
      </c>
    </row>
    <row r="2749" spans="1:12" x14ac:dyDescent="0.3">
      <c r="A2749" t="s">
        <v>3337</v>
      </c>
      <c r="B2749" s="2">
        <v>40456.550000000003</v>
      </c>
      <c r="C2749" s="3">
        <v>65.28402777777228</v>
      </c>
      <c r="E2749" s="4" t="s">
        <v>3465</v>
      </c>
      <c r="F2749">
        <v>15</v>
      </c>
      <c r="H2749" t="s">
        <v>3041</v>
      </c>
      <c r="I2749" s="1">
        <v>221.75</v>
      </c>
      <c r="J2749" s="5">
        <f t="shared" si="43"/>
        <v>8541305.6700000297</v>
      </c>
      <c r="K2749" s="6">
        <f>J2749/Table10[[#Totals],[Product Revenue]]</f>
        <v>0.98861626780277223</v>
      </c>
      <c r="L2749" t="str">
        <f>IF(Table10[[#This Row],[Cummuative %]]&lt;=0.8,"A",IF(Table10[[#This Row],[Cummuative %]]&lt;=0.95,"B","C"))</f>
        <v>C</v>
      </c>
    </row>
    <row r="2750" spans="1:12" x14ac:dyDescent="0.3">
      <c r="A2750" t="s">
        <v>3417</v>
      </c>
      <c r="B2750" s="2">
        <v>40456.550000000003</v>
      </c>
      <c r="C2750" s="3">
        <v>65.28402777777228</v>
      </c>
      <c r="E2750" s="4" t="s">
        <v>3364</v>
      </c>
      <c r="F2750">
        <v>15</v>
      </c>
      <c r="H2750" t="s">
        <v>842</v>
      </c>
      <c r="I2750" s="1">
        <v>221.24999999999994</v>
      </c>
      <c r="J2750" s="5">
        <f t="shared" si="43"/>
        <v>8541526.9200000297</v>
      </c>
      <c r="K2750" s="6">
        <f>J2750/Table10[[#Totals],[Product Revenue]]</f>
        <v>0.98864187645766666</v>
      </c>
      <c r="L2750" t="str">
        <f>IF(Table10[[#This Row],[Cummuative %]]&lt;=0.8,"A",IF(Table10[[#This Row],[Cummuative %]]&lt;=0.95,"B","C"))</f>
        <v>C</v>
      </c>
    </row>
    <row r="2751" spans="1:12" x14ac:dyDescent="0.3">
      <c r="A2751" t="s">
        <v>3465</v>
      </c>
      <c r="B2751" s="2">
        <v>40510.646527777775</v>
      </c>
      <c r="C2751" s="3">
        <v>11.1875</v>
      </c>
      <c r="E2751" s="4" t="s">
        <v>3466</v>
      </c>
      <c r="F2751">
        <v>15</v>
      </c>
      <c r="H2751" t="s">
        <v>3055</v>
      </c>
      <c r="I2751" s="1">
        <v>220.80000000000004</v>
      </c>
      <c r="J2751" s="5">
        <f t="shared" si="43"/>
        <v>8541747.7200000305</v>
      </c>
      <c r="K2751" s="6">
        <f>J2751/Table10[[#Totals],[Product Revenue]]</f>
        <v>0.98866743302716142</v>
      </c>
      <c r="L2751" t="str">
        <f>IF(Table10[[#This Row],[Cummuative %]]&lt;=0.8,"A",IF(Table10[[#This Row],[Cummuative %]]&lt;=0.95,"B","C"))</f>
        <v>C</v>
      </c>
    </row>
    <row r="2752" spans="1:12" x14ac:dyDescent="0.3">
      <c r="A2752" t="s">
        <v>3467</v>
      </c>
      <c r="B2752" s="2">
        <v>40461.506249999999</v>
      </c>
      <c r="C2752" s="3">
        <v>60.327777777776646</v>
      </c>
      <c r="E2752" s="4" t="s">
        <v>3048</v>
      </c>
      <c r="F2752">
        <v>15</v>
      </c>
      <c r="H2752" t="s">
        <v>1136</v>
      </c>
      <c r="I2752" s="1">
        <v>220.78999999999996</v>
      </c>
      <c r="J2752" s="5">
        <f t="shared" si="43"/>
        <v>8541968.5100000296</v>
      </c>
      <c r="K2752" s="6">
        <f>J2752/Table10[[#Totals],[Product Revenue]]</f>
        <v>0.98869298843920272</v>
      </c>
      <c r="L2752" t="str">
        <f>IF(Table10[[#This Row],[Cummuative %]]&lt;=0.8,"A",IF(Table10[[#This Row],[Cummuative %]]&lt;=0.95,"B","C"))</f>
        <v>C</v>
      </c>
    </row>
    <row r="2753" spans="1:12" x14ac:dyDescent="0.3">
      <c r="A2753" t="s">
        <v>3468</v>
      </c>
      <c r="B2753" s="2">
        <v>40414.347916666666</v>
      </c>
      <c r="C2753" s="3">
        <v>107.48611111110949</v>
      </c>
      <c r="E2753" s="4" t="s">
        <v>3348</v>
      </c>
      <c r="F2753">
        <v>15</v>
      </c>
      <c r="H2753" t="s">
        <v>2656</v>
      </c>
      <c r="I2753" s="1">
        <v>220.40000000000006</v>
      </c>
      <c r="J2753" s="5">
        <f t="shared" si="43"/>
        <v>8542188.91000003</v>
      </c>
      <c r="K2753" s="6">
        <f>J2753/Table10[[#Totals],[Product Revenue]]</f>
        <v>0.98871849871056439</v>
      </c>
      <c r="L2753" t="str">
        <f>IF(Table10[[#This Row],[Cummuative %]]&lt;=0.8,"A",IF(Table10[[#This Row],[Cummuative %]]&lt;=0.95,"B","C"))</f>
        <v>C</v>
      </c>
    </row>
    <row r="2754" spans="1:12" x14ac:dyDescent="0.3">
      <c r="A2754" t="s">
        <v>3469</v>
      </c>
      <c r="B2754" s="2">
        <v>40501.402777777781</v>
      </c>
      <c r="C2754" s="3">
        <v>20.431249999994179</v>
      </c>
      <c r="E2754" s="4" t="s">
        <v>3470</v>
      </c>
      <c r="F2754">
        <v>15</v>
      </c>
      <c r="H2754" t="s">
        <v>3338</v>
      </c>
      <c r="I2754" s="1">
        <v>219.75</v>
      </c>
      <c r="J2754" s="5">
        <f t="shared" si="43"/>
        <v>8542408.66000003</v>
      </c>
      <c r="K2754" s="6">
        <f>J2754/Table10[[#Totals],[Product Revenue]]</f>
        <v>0.9887439337474595</v>
      </c>
      <c r="L2754" t="str">
        <f>IF(Table10[[#This Row],[Cummuative %]]&lt;=0.8,"A",IF(Table10[[#This Row],[Cummuative %]]&lt;=0.95,"B","C"))</f>
        <v>C</v>
      </c>
    </row>
    <row r="2755" spans="1:12" x14ac:dyDescent="0.3">
      <c r="A2755" t="s">
        <v>3471</v>
      </c>
      <c r="B2755" s="2">
        <v>40434.677083333336</v>
      </c>
      <c r="C2755" s="3">
        <v>87.156944444439432</v>
      </c>
      <c r="E2755" s="4" t="s">
        <v>3472</v>
      </c>
      <c r="F2755">
        <v>15</v>
      </c>
      <c r="H2755" t="s">
        <v>2688</v>
      </c>
      <c r="I2755" s="1">
        <v>219.74999999999994</v>
      </c>
      <c r="J2755" s="5">
        <f t="shared" si="43"/>
        <v>8542628.41000003</v>
      </c>
      <c r="K2755" s="6">
        <f>J2755/Table10[[#Totals],[Product Revenue]]</f>
        <v>0.98876936878435473</v>
      </c>
      <c r="L2755" t="str">
        <f>IF(Table10[[#This Row],[Cummuative %]]&lt;=0.8,"A",IF(Table10[[#This Row],[Cummuative %]]&lt;=0.95,"B","C"))</f>
        <v>C</v>
      </c>
    </row>
    <row r="2756" spans="1:12" x14ac:dyDescent="0.3">
      <c r="A2756" t="s">
        <v>3473</v>
      </c>
      <c r="B2756" s="2">
        <v>40434.677083333336</v>
      </c>
      <c r="C2756" s="3">
        <v>87.156944444439432</v>
      </c>
      <c r="E2756" s="4" t="s">
        <v>3221</v>
      </c>
      <c r="F2756">
        <v>15</v>
      </c>
      <c r="H2756" t="s">
        <v>3373</v>
      </c>
      <c r="I2756" s="1">
        <v>219.59999999999997</v>
      </c>
      <c r="J2756" s="5">
        <f t="shared" si="43"/>
        <v>8542848.0100000296</v>
      </c>
      <c r="K2756" s="6">
        <f>J2756/Table10[[#Totals],[Product Revenue]]</f>
        <v>0.98879478645944996</v>
      </c>
      <c r="L2756" t="str">
        <f>IF(Table10[[#This Row],[Cummuative %]]&lt;=0.8,"A",IF(Table10[[#This Row],[Cummuative %]]&lt;=0.95,"B","C"))</f>
        <v>C</v>
      </c>
    </row>
    <row r="2757" spans="1:12" x14ac:dyDescent="0.3">
      <c r="A2757" t="s">
        <v>3474</v>
      </c>
      <c r="B2757" s="2">
        <v>40412.489583333336</v>
      </c>
      <c r="C2757" s="3">
        <v>109.34444444443943</v>
      </c>
      <c r="E2757" s="4" t="s">
        <v>2989</v>
      </c>
      <c r="F2757">
        <v>15</v>
      </c>
      <c r="H2757" t="s">
        <v>984</v>
      </c>
      <c r="I2757" s="1">
        <v>219.35</v>
      </c>
      <c r="J2757" s="5">
        <f t="shared" si="43"/>
        <v>8543067.3600000292</v>
      </c>
      <c r="K2757" s="6">
        <f>J2757/Table10[[#Totals],[Product Revenue]]</f>
        <v>0.98882017519821197</v>
      </c>
      <c r="L2757" t="str">
        <f>IF(Table10[[#This Row],[Cummuative %]]&lt;=0.8,"A",IF(Table10[[#This Row],[Cummuative %]]&lt;=0.95,"B","C"))</f>
        <v>C</v>
      </c>
    </row>
    <row r="2758" spans="1:12" x14ac:dyDescent="0.3">
      <c r="A2758" t="s">
        <v>1021</v>
      </c>
      <c r="B2758" s="2">
        <v>40521.56527777778</v>
      </c>
      <c r="C2758" s="3">
        <v>0.26874999999563443</v>
      </c>
      <c r="E2758" s="4" t="s">
        <v>3061</v>
      </c>
      <c r="F2758">
        <v>15</v>
      </c>
      <c r="H2758" t="s">
        <v>258</v>
      </c>
      <c r="I2758" s="1">
        <v>219.34000000000003</v>
      </c>
      <c r="J2758" s="5">
        <f t="shared" si="43"/>
        <v>8543286.7000000291</v>
      </c>
      <c r="K2758" s="6">
        <f>J2758/Table10[[#Totals],[Product Revenue]]</f>
        <v>0.98884556277952074</v>
      </c>
      <c r="L2758" t="str">
        <f>IF(Table10[[#This Row],[Cummuative %]]&lt;=0.8,"A",IF(Table10[[#This Row],[Cummuative %]]&lt;=0.95,"B","C"))</f>
        <v>C</v>
      </c>
    </row>
    <row r="2759" spans="1:12" x14ac:dyDescent="0.3">
      <c r="A2759" t="s">
        <v>3475</v>
      </c>
      <c r="B2759" s="2">
        <v>40473.515277777777</v>
      </c>
      <c r="C2759" s="3">
        <v>48.318749999998545</v>
      </c>
      <c r="E2759" s="4" t="s">
        <v>2291</v>
      </c>
      <c r="F2759">
        <v>15</v>
      </c>
      <c r="H2759" t="s">
        <v>1467</v>
      </c>
      <c r="I2759" s="1">
        <v>219.29999999999998</v>
      </c>
      <c r="J2759" s="5">
        <f t="shared" si="43"/>
        <v>8543506.0000000298</v>
      </c>
      <c r="K2759" s="6">
        <f>J2759/Table10[[#Totals],[Product Revenue]]</f>
        <v>0.98887094573101619</v>
      </c>
      <c r="L2759" t="str">
        <f>IF(Table10[[#This Row],[Cummuative %]]&lt;=0.8,"A",IF(Table10[[#This Row],[Cummuative %]]&lt;=0.95,"B","C"))</f>
        <v>C</v>
      </c>
    </row>
    <row r="2760" spans="1:12" x14ac:dyDescent="0.3">
      <c r="A2760" t="s">
        <v>3246</v>
      </c>
      <c r="B2760" s="2">
        <v>40517.553472222222</v>
      </c>
      <c r="C2760" s="3">
        <v>4.2805555555532919</v>
      </c>
      <c r="E2760" s="4" t="s">
        <v>2998</v>
      </c>
      <c r="F2760">
        <v>15</v>
      </c>
      <c r="H2760" t="s">
        <v>3363</v>
      </c>
      <c r="I2760" s="1">
        <v>219.29999999999993</v>
      </c>
      <c r="J2760" s="5">
        <f t="shared" ref="J2760:J2823" si="44">J2759+I2760</f>
        <v>8543725.3000000305</v>
      </c>
      <c r="K2760" s="6">
        <f>J2760/Table10[[#Totals],[Product Revenue]]</f>
        <v>0.98889632868251176</v>
      </c>
      <c r="L2760" t="str">
        <f>IF(Table10[[#This Row],[Cummuative %]]&lt;=0.8,"A",IF(Table10[[#This Row],[Cummuative %]]&lt;=0.95,"B","C"))</f>
        <v>C</v>
      </c>
    </row>
    <row r="2761" spans="1:12" x14ac:dyDescent="0.3">
      <c r="A2761" t="s">
        <v>3135</v>
      </c>
      <c r="B2761" s="2">
        <v>40520.636805555558</v>
      </c>
      <c r="C2761" s="3">
        <v>1.1972222222175333</v>
      </c>
      <c r="E2761" s="4" t="s">
        <v>2933</v>
      </c>
      <c r="F2761">
        <v>15</v>
      </c>
      <c r="H2761" t="s">
        <v>3025</v>
      </c>
      <c r="I2761" s="1">
        <v>219.00000000000009</v>
      </c>
      <c r="J2761" s="5">
        <f t="shared" si="44"/>
        <v>8543944.3000000305</v>
      </c>
      <c r="K2761" s="6">
        <f>J2761/Table10[[#Totals],[Product Revenue]]</f>
        <v>0.98892167691040722</v>
      </c>
      <c r="L2761" t="str">
        <f>IF(Table10[[#This Row],[Cummuative %]]&lt;=0.8,"A",IF(Table10[[#This Row],[Cummuative %]]&lt;=0.95,"B","C"))</f>
        <v>C</v>
      </c>
    </row>
    <row r="2762" spans="1:12" x14ac:dyDescent="0.3">
      <c r="A2762" t="s">
        <v>3476</v>
      </c>
      <c r="B2762" s="2">
        <v>40220.548611111109</v>
      </c>
      <c r="C2762" s="3">
        <v>301.2854166666657</v>
      </c>
      <c r="E2762" s="4" t="s">
        <v>2886</v>
      </c>
      <c r="F2762">
        <v>15</v>
      </c>
      <c r="H2762" t="s">
        <v>3440</v>
      </c>
      <c r="I2762" s="1">
        <v>218.89999999999998</v>
      </c>
      <c r="J2762" s="5">
        <f t="shared" si="44"/>
        <v>8544163.2000000309</v>
      </c>
      <c r="K2762" s="6">
        <f>J2762/Table10[[#Totals],[Product Revenue]]</f>
        <v>0.98894701356376957</v>
      </c>
      <c r="L2762" t="str">
        <f>IF(Table10[[#This Row],[Cummuative %]]&lt;=0.8,"A",IF(Table10[[#This Row],[Cummuative %]]&lt;=0.95,"B","C"))</f>
        <v>C</v>
      </c>
    </row>
    <row r="2763" spans="1:12" x14ac:dyDescent="0.3">
      <c r="A2763" t="s">
        <v>3477</v>
      </c>
      <c r="B2763" s="2">
        <v>40303.699999999997</v>
      </c>
      <c r="C2763" s="3">
        <v>218.1340277777781</v>
      </c>
      <c r="E2763" s="4" t="s">
        <v>2780</v>
      </c>
      <c r="F2763">
        <v>15</v>
      </c>
      <c r="H2763" t="s">
        <v>3323</v>
      </c>
      <c r="I2763" s="1">
        <v>218.88</v>
      </c>
      <c r="J2763" s="5">
        <f t="shared" si="44"/>
        <v>8544382.0800000317</v>
      </c>
      <c r="K2763" s="6">
        <f>J2763/Table10[[#Totals],[Product Revenue]]</f>
        <v>0.98897234790222532</v>
      </c>
      <c r="L2763" t="str">
        <f>IF(Table10[[#This Row],[Cummuative %]]&lt;=0.8,"A",IF(Table10[[#This Row],[Cummuative %]]&lt;=0.95,"B","C"))</f>
        <v>C</v>
      </c>
    </row>
    <row r="2764" spans="1:12" x14ac:dyDescent="0.3">
      <c r="A2764" t="s">
        <v>3478</v>
      </c>
      <c r="B2764" s="2">
        <v>40417.619444444441</v>
      </c>
      <c r="C2764" s="3">
        <v>104.2145833333343</v>
      </c>
      <c r="E2764" s="4" t="s">
        <v>2788</v>
      </c>
      <c r="F2764">
        <v>15</v>
      </c>
      <c r="H2764" t="s">
        <v>296</v>
      </c>
      <c r="I2764" s="1">
        <v>217.6</v>
      </c>
      <c r="J2764" s="5">
        <f t="shared" si="44"/>
        <v>8544599.6800000314</v>
      </c>
      <c r="K2764" s="6">
        <f>J2764/Table10[[#Totals],[Product Revenue]]</f>
        <v>0.98899753408665481</v>
      </c>
      <c r="L2764" t="str">
        <f>IF(Table10[[#This Row],[Cummuative %]]&lt;=0.8,"A",IF(Table10[[#This Row],[Cummuative %]]&lt;=0.95,"B","C"))</f>
        <v>C</v>
      </c>
    </row>
    <row r="2765" spans="1:12" x14ac:dyDescent="0.3">
      <c r="A2765" t="s">
        <v>3219</v>
      </c>
      <c r="B2765" s="2">
        <v>40205.527083333334</v>
      </c>
      <c r="C2765" s="3">
        <v>316.30694444444089</v>
      </c>
      <c r="E2765" s="4" t="s">
        <v>3087</v>
      </c>
      <c r="F2765">
        <v>15</v>
      </c>
      <c r="H2765" t="s">
        <v>275</v>
      </c>
      <c r="I2765" s="1">
        <v>217.1</v>
      </c>
      <c r="J2765" s="5">
        <f t="shared" si="44"/>
        <v>8544816.780000031</v>
      </c>
      <c r="K2765" s="6">
        <f>J2765/Table10[[#Totals],[Product Revenue]]</f>
        <v>0.98902266239841796</v>
      </c>
      <c r="L2765" t="str">
        <f>IF(Table10[[#This Row],[Cummuative %]]&lt;=0.8,"A",IF(Table10[[#This Row],[Cummuative %]]&lt;=0.95,"B","C"))</f>
        <v>C</v>
      </c>
    </row>
    <row r="2766" spans="1:12" x14ac:dyDescent="0.3">
      <c r="A2766" t="s">
        <v>3223</v>
      </c>
      <c r="B2766" s="2">
        <v>40233.429166666669</v>
      </c>
      <c r="C2766" s="3">
        <v>288.40486111110658</v>
      </c>
      <c r="E2766" s="4" t="s">
        <v>3185</v>
      </c>
      <c r="F2766">
        <v>15</v>
      </c>
      <c r="H2766" t="s">
        <v>2387</v>
      </c>
      <c r="I2766" s="1">
        <v>216.96</v>
      </c>
      <c r="J2766" s="5">
        <f t="shared" si="44"/>
        <v>8545033.7400000319</v>
      </c>
      <c r="K2766" s="6">
        <f>J2766/Table10[[#Totals],[Product Revenue]]</f>
        <v>0.98904777450583459</v>
      </c>
      <c r="L2766" t="str">
        <f>IF(Table10[[#This Row],[Cummuative %]]&lt;=0.8,"A",IF(Table10[[#This Row],[Cummuative %]]&lt;=0.95,"B","C"))</f>
        <v>C</v>
      </c>
    </row>
    <row r="2767" spans="1:12" x14ac:dyDescent="0.3">
      <c r="A2767" t="s">
        <v>3479</v>
      </c>
      <c r="B2767" s="2">
        <v>40200.477777777778</v>
      </c>
      <c r="C2767" s="3">
        <v>321.35624999999709</v>
      </c>
      <c r="E2767" s="4" t="s">
        <v>2708</v>
      </c>
      <c r="F2767">
        <v>15</v>
      </c>
      <c r="H2767" t="s">
        <v>443</v>
      </c>
      <c r="I2767" s="1">
        <v>216.91</v>
      </c>
      <c r="J2767" s="5">
        <f t="shared" si="44"/>
        <v>8545250.650000032</v>
      </c>
      <c r="K2767" s="6">
        <f>J2767/Table10[[#Totals],[Product Revenue]]</f>
        <v>0.98907288082598444</v>
      </c>
      <c r="L2767" t="str">
        <f>IF(Table10[[#This Row],[Cummuative %]]&lt;=0.8,"A",IF(Table10[[#This Row],[Cummuative %]]&lt;=0.95,"B","C"))</f>
        <v>C</v>
      </c>
    </row>
    <row r="2768" spans="1:12" x14ac:dyDescent="0.3">
      <c r="A2768" t="s">
        <v>3329</v>
      </c>
      <c r="B2768" s="2">
        <v>40508.5</v>
      </c>
      <c r="C2768" s="3">
        <v>13.334027777775191</v>
      </c>
      <c r="E2768" s="4" t="s">
        <v>1008</v>
      </c>
      <c r="F2768">
        <v>15</v>
      </c>
      <c r="H2768" t="s">
        <v>230</v>
      </c>
      <c r="I2768" s="1">
        <v>216.29999999999998</v>
      </c>
      <c r="J2768" s="5">
        <f t="shared" si="44"/>
        <v>8545466.9500000328</v>
      </c>
      <c r="K2768" s="6">
        <f>J2768/Table10[[#Totals],[Product Revenue]]</f>
        <v>0.98909791654148138</v>
      </c>
      <c r="L2768" t="str">
        <f>IF(Table10[[#This Row],[Cummuative %]]&lt;=0.8,"A",IF(Table10[[#This Row],[Cummuative %]]&lt;=0.95,"B","C"))</f>
        <v>C</v>
      </c>
    </row>
    <row r="2769" spans="1:12" x14ac:dyDescent="0.3">
      <c r="A2769" t="s">
        <v>105</v>
      </c>
      <c r="B2769" s="2">
        <v>40521.581250000003</v>
      </c>
      <c r="C2769" s="3">
        <v>0.25277777777228039</v>
      </c>
      <c r="E2769" s="4" t="s">
        <v>2689</v>
      </c>
      <c r="F2769">
        <v>15</v>
      </c>
      <c r="H2769" t="s">
        <v>3480</v>
      </c>
      <c r="I2769" s="1">
        <v>215.93</v>
      </c>
      <c r="J2769" s="5">
        <f t="shared" si="44"/>
        <v>8545682.8800000325</v>
      </c>
      <c r="K2769" s="6">
        <f>J2769/Table10[[#Totals],[Product Revenue]]</f>
        <v>0.98912290943120507</v>
      </c>
      <c r="L2769" t="str">
        <f>IF(Table10[[#This Row],[Cummuative %]]&lt;=0.8,"A",IF(Table10[[#This Row],[Cummuative %]]&lt;=0.95,"B","C"))</f>
        <v>C</v>
      </c>
    </row>
    <row r="2770" spans="1:12" x14ac:dyDescent="0.3">
      <c r="A2770" t="s">
        <v>221</v>
      </c>
      <c r="B2770" s="2">
        <v>40521.790277777778</v>
      </c>
      <c r="C2770" s="3">
        <v>4.3749999997089617E-2</v>
      </c>
      <c r="E2770" s="4" t="s">
        <v>2385</v>
      </c>
      <c r="F2770">
        <v>15</v>
      </c>
      <c r="H2770" t="s">
        <v>681</v>
      </c>
      <c r="I2770" s="1">
        <v>215.49999999999997</v>
      </c>
      <c r="J2770" s="5">
        <f t="shared" si="44"/>
        <v>8545898.3800000325</v>
      </c>
      <c r="K2770" s="6">
        <f>J2770/Table10[[#Totals],[Product Revenue]]</f>
        <v>0.98914785255043558</v>
      </c>
      <c r="L2770" t="str">
        <f>IF(Table10[[#This Row],[Cummuative %]]&lt;=0.8,"A",IF(Table10[[#This Row],[Cummuative %]]&lt;=0.95,"B","C"))</f>
        <v>C</v>
      </c>
    </row>
    <row r="2771" spans="1:12" x14ac:dyDescent="0.3">
      <c r="A2771" t="s">
        <v>87</v>
      </c>
      <c r="B2771" s="2">
        <v>40521.811111111114</v>
      </c>
      <c r="C2771" s="3">
        <v>2.2916666661330964E-2</v>
      </c>
      <c r="E2771" s="4" t="s">
        <v>1612</v>
      </c>
      <c r="F2771">
        <v>15</v>
      </c>
      <c r="H2771" t="s">
        <v>2823</v>
      </c>
      <c r="I2771" s="1">
        <v>215.33999999999997</v>
      </c>
      <c r="J2771" s="5">
        <f t="shared" si="44"/>
        <v>8546113.7200000323</v>
      </c>
      <c r="K2771" s="6">
        <f>J2771/Table10[[#Totals],[Product Revenue]]</f>
        <v>0.98917277715041285</v>
      </c>
      <c r="L2771" t="str">
        <f>IF(Table10[[#This Row],[Cummuative %]]&lt;=0.8,"A",IF(Table10[[#This Row],[Cummuative %]]&lt;=0.95,"B","C"))</f>
        <v>C</v>
      </c>
    </row>
    <row r="2772" spans="1:12" x14ac:dyDescent="0.3">
      <c r="A2772" t="s">
        <v>158</v>
      </c>
      <c r="B2772" s="2">
        <v>40521.702777777777</v>
      </c>
      <c r="C2772" s="3">
        <v>0.13124999999854481</v>
      </c>
      <c r="E2772" s="4" t="s">
        <v>1310</v>
      </c>
      <c r="F2772">
        <v>15</v>
      </c>
      <c r="H2772" t="s">
        <v>3481</v>
      </c>
      <c r="I2772" s="1">
        <v>214.65</v>
      </c>
      <c r="J2772" s="5">
        <f t="shared" si="44"/>
        <v>8546328.3700000327</v>
      </c>
      <c r="K2772" s="6">
        <f>J2772/Table10[[#Totals],[Product Revenue]]</f>
        <v>0.9891976218861106</v>
      </c>
      <c r="L2772" t="str">
        <f>IF(Table10[[#This Row],[Cummuative %]]&lt;=0.8,"A",IF(Table10[[#This Row],[Cummuative %]]&lt;=0.95,"B","C"))</f>
        <v>C</v>
      </c>
    </row>
    <row r="2773" spans="1:12" x14ac:dyDescent="0.3">
      <c r="A2773" t="s">
        <v>54</v>
      </c>
      <c r="B2773" s="2">
        <v>40521.672222222223</v>
      </c>
      <c r="C2773" s="3">
        <v>0.16180555555183673</v>
      </c>
      <c r="E2773" s="4" t="s">
        <v>1431</v>
      </c>
      <c r="F2773">
        <v>15</v>
      </c>
      <c r="H2773" t="s">
        <v>3248</v>
      </c>
      <c r="I2773" s="1">
        <v>214.20000000000002</v>
      </c>
      <c r="J2773" s="5">
        <f t="shared" si="44"/>
        <v>8546542.570000032</v>
      </c>
      <c r="K2773" s="6">
        <f>J2773/Table10[[#Totals],[Product Revenue]]</f>
        <v>0.98922241453640836</v>
      </c>
      <c r="L2773" t="str">
        <f>IF(Table10[[#This Row],[Cummuative %]]&lt;=0.8,"A",IF(Table10[[#This Row],[Cummuative %]]&lt;=0.95,"B","C"))</f>
        <v>C</v>
      </c>
    </row>
    <row r="2774" spans="1:12" x14ac:dyDescent="0.3">
      <c r="A2774" t="s">
        <v>3482</v>
      </c>
      <c r="B2774" s="2">
        <v>40472.6875</v>
      </c>
      <c r="C2774" s="3">
        <v>49.146527777775191</v>
      </c>
      <c r="E2774" s="4" t="s">
        <v>1524</v>
      </c>
      <c r="F2774">
        <v>15</v>
      </c>
      <c r="H2774" t="s">
        <v>3247</v>
      </c>
      <c r="I2774" s="1">
        <v>214.20000000000002</v>
      </c>
      <c r="J2774" s="5">
        <f t="shared" si="44"/>
        <v>8546756.7700000312</v>
      </c>
      <c r="K2774" s="6">
        <f>J2774/Table10[[#Totals],[Product Revenue]]</f>
        <v>0.98924720718670611</v>
      </c>
      <c r="L2774" t="str">
        <f>IF(Table10[[#This Row],[Cummuative %]]&lt;=0.8,"A",IF(Table10[[#This Row],[Cummuative %]]&lt;=0.95,"B","C"))</f>
        <v>C</v>
      </c>
    </row>
    <row r="2775" spans="1:12" x14ac:dyDescent="0.3">
      <c r="A2775" t="s">
        <v>720</v>
      </c>
      <c r="B2775" s="2">
        <v>40518.60833333333</v>
      </c>
      <c r="C2775" s="3">
        <v>3.2256944444452529</v>
      </c>
      <c r="E2775" s="4" t="s">
        <v>133</v>
      </c>
      <c r="F2775">
        <v>15</v>
      </c>
      <c r="H2775" t="s">
        <v>3335</v>
      </c>
      <c r="I2775" s="1">
        <v>213.70999999999995</v>
      </c>
      <c r="J2775" s="5">
        <f t="shared" si="44"/>
        <v>8546970.4800000321</v>
      </c>
      <c r="K2775" s="6">
        <f>J2775/Table10[[#Totals],[Product Revenue]]</f>
        <v>0.98927194312179101</v>
      </c>
      <c r="L2775" t="str">
        <f>IF(Table10[[#This Row],[Cummuative %]]&lt;=0.8,"A",IF(Table10[[#This Row],[Cummuative %]]&lt;=0.95,"B","C"))</f>
        <v>C</v>
      </c>
    </row>
    <row r="2776" spans="1:12" x14ac:dyDescent="0.3">
      <c r="A2776" t="s">
        <v>531</v>
      </c>
      <c r="B2776" s="2">
        <v>40521.51666666667</v>
      </c>
      <c r="C2776" s="3">
        <v>0.31736111110512866</v>
      </c>
      <c r="E2776" s="4" t="s">
        <v>782</v>
      </c>
      <c r="F2776">
        <v>15</v>
      </c>
      <c r="H2776" t="s">
        <v>3483</v>
      </c>
      <c r="I2776" s="1">
        <v>213.7</v>
      </c>
      <c r="J2776" s="5">
        <f t="shared" si="44"/>
        <v>8547184.1800000314</v>
      </c>
      <c r="K2776" s="6">
        <f>J2776/Table10[[#Totals],[Product Revenue]]</f>
        <v>0.98929667789942233</v>
      </c>
      <c r="L2776" t="str">
        <f>IF(Table10[[#This Row],[Cummuative %]]&lt;=0.8,"A",IF(Table10[[#This Row],[Cummuative %]]&lt;=0.95,"B","C"))</f>
        <v>C</v>
      </c>
    </row>
    <row r="2777" spans="1:12" x14ac:dyDescent="0.3">
      <c r="A2777" t="s">
        <v>3270</v>
      </c>
      <c r="B2777" s="2">
        <v>40227.552083333336</v>
      </c>
      <c r="C2777" s="3">
        <v>294.28194444443943</v>
      </c>
      <c r="E2777" s="4" t="s">
        <v>687</v>
      </c>
      <c r="F2777">
        <v>15</v>
      </c>
      <c r="H2777" t="s">
        <v>2069</v>
      </c>
      <c r="I2777" s="1">
        <v>213.3000000000001</v>
      </c>
      <c r="J2777" s="5">
        <f t="shared" si="44"/>
        <v>8547397.4800000321</v>
      </c>
      <c r="K2777" s="6">
        <f>J2777/Table10[[#Totals],[Product Revenue]]</f>
        <v>0.98932136637892065</v>
      </c>
      <c r="L2777" t="str">
        <f>IF(Table10[[#This Row],[Cummuative %]]&lt;=0.8,"A",IF(Table10[[#This Row],[Cummuative %]]&lt;=0.95,"B","C"))</f>
        <v>C</v>
      </c>
    </row>
    <row r="2778" spans="1:12" x14ac:dyDescent="0.3">
      <c r="A2778" t="s">
        <v>1616</v>
      </c>
      <c r="B2778" s="2">
        <v>40520.444444444445</v>
      </c>
      <c r="C2778" s="3">
        <v>1.3895833333299379</v>
      </c>
      <c r="E2778" s="4" t="s">
        <v>672</v>
      </c>
      <c r="F2778">
        <v>15</v>
      </c>
      <c r="H2778" t="s">
        <v>2834</v>
      </c>
      <c r="I2778" s="1">
        <v>212.85000000000008</v>
      </c>
      <c r="J2778" s="5">
        <f t="shared" si="44"/>
        <v>8547610.3300000317</v>
      </c>
      <c r="K2778" s="6">
        <f>J2778/Table10[[#Totals],[Product Revenue]]</f>
        <v>0.9893460027730191</v>
      </c>
      <c r="L2778" t="str">
        <f>IF(Table10[[#This Row],[Cummuative %]]&lt;=0.8,"A",IF(Table10[[#This Row],[Cummuative %]]&lt;=0.95,"B","C"))</f>
        <v>C</v>
      </c>
    </row>
    <row r="2779" spans="1:12" x14ac:dyDescent="0.3">
      <c r="A2779" t="s">
        <v>614</v>
      </c>
      <c r="B2779" s="2">
        <v>40521.702777777777</v>
      </c>
      <c r="C2779" s="3">
        <v>0.13124999999854481</v>
      </c>
      <c r="E2779" s="4" t="s">
        <v>366</v>
      </c>
      <c r="F2779">
        <v>15</v>
      </c>
      <c r="H2779" t="s">
        <v>3058</v>
      </c>
      <c r="I2779" s="1">
        <v>212.5</v>
      </c>
      <c r="J2779" s="5">
        <f t="shared" si="44"/>
        <v>8547822.8300000317</v>
      </c>
      <c r="K2779" s="6">
        <f>J2779/Table10[[#Totals],[Product Revenue]]</f>
        <v>0.9893705986562511</v>
      </c>
      <c r="L2779" t="str">
        <f>IF(Table10[[#This Row],[Cummuative %]]&lt;=0.8,"A",IF(Table10[[#This Row],[Cummuative %]]&lt;=0.95,"B","C"))</f>
        <v>C</v>
      </c>
    </row>
    <row r="2780" spans="1:12" x14ac:dyDescent="0.3">
      <c r="A2780" t="s">
        <v>237</v>
      </c>
      <c r="B2780" s="2">
        <v>40521.702777777777</v>
      </c>
      <c r="C2780" s="3">
        <v>0.13124999999854481</v>
      </c>
      <c r="E2780" s="4" t="s">
        <v>511</v>
      </c>
      <c r="F2780">
        <v>15</v>
      </c>
      <c r="H2780" t="s">
        <v>3213</v>
      </c>
      <c r="I2780" s="1">
        <v>212.39999999999995</v>
      </c>
      <c r="J2780" s="5">
        <f t="shared" si="44"/>
        <v>8548035.2300000321</v>
      </c>
      <c r="K2780" s="6">
        <f>J2780/Table10[[#Totals],[Product Revenue]]</f>
        <v>0.98939518296494988</v>
      </c>
      <c r="L2780" t="str">
        <f>IF(Table10[[#This Row],[Cummuative %]]&lt;=0.8,"A",IF(Table10[[#This Row],[Cummuative %]]&lt;=0.95,"B","C"))</f>
        <v>C</v>
      </c>
    </row>
    <row r="2781" spans="1:12" x14ac:dyDescent="0.3">
      <c r="A2781" t="s">
        <v>415</v>
      </c>
      <c r="B2781" s="2">
        <v>40521.702777777777</v>
      </c>
      <c r="C2781" s="3">
        <v>0.13124999999854481</v>
      </c>
      <c r="E2781" s="4" t="s">
        <v>3216</v>
      </c>
      <c r="F2781">
        <v>14</v>
      </c>
      <c r="H2781" t="s">
        <v>1551</v>
      </c>
      <c r="I2781" s="1">
        <v>211.75</v>
      </c>
      <c r="J2781" s="5">
        <f t="shared" si="44"/>
        <v>8548246.9800000321</v>
      </c>
      <c r="K2781" s="6">
        <f>J2781/Table10[[#Totals],[Product Revenue]]</f>
        <v>0.98941969203918223</v>
      </c>
      <c r="L2781" t="str">
        <f>IF(Table10[[#This Row],[Cummuative %]]&lt;=0.8,"A",IF(Table10[[#This Row],[Cummuative %]]&lt;=0.95,"B","C"))</f>
        <v>C</v>
      </c>
    </row>
    <row r="2782" spans="1:12" x14ac:dyDescent="0.3">
      <c r="A2782" t="s">
        <v>598</v>
      </c>
      <c r="B2782" s="2">
        <v>40521.813888888886</v>
      </c>
      <c r="C2782" s="3">
        <v>2.0138888889050577E-2</v>
      </c>
      <c r="E2782" s="4" t="s">
        <v>3484</v>
      </c>
      <c r="F2782">
        <v>14</v>
      </c>
      <c r="H2782" t="s">
        <v>1799</v>
      </c>
      <c r="I2782" s="1">
        <v>211.65</v>
      </c>
      <c r="J2782" s="5">
        <f t="shared" si="44"/>
        <v>8548458.6300000325</v>
      </c>
      <c r="K2782" s="6">
        <f>J2782/Table10[[#Totals],[Product Revenue]]</f>
        <v>0.98944418953888136</v>
      </c>
      <c r="L2782" t="str">
        <f>IF(Table10[[#This Row],[Cummuative %]]&lt;=0.8,"A",IF(Table10[[#This Row],[Cummuative %]]&lt;=0.95,"B","C"))</f>
        <v>C</v>
      </c>
    </row>
    <row r="2783" spans="1:12" x14ac:dyDescent="0.3">
      <c r="A2783" t="s">
        <v>373</v>
      </c>
      <c r="B2783" s="2">
        <v>40521.702777777777</v>
      </c>
      <c r="C2783" s="3">
        <v>0.13124999999854481</v>
      </c>
      <c r="E2783" s="4" t="s">
        <v>3485</v>
      </c>
      <c r="F2783">
        <v>14</v>
      </c>
      <c r="H2783" t="s">
        <v>3206</v>
      </c>
      <c r="I2783" s="1">
        <v>211.32000000000002</v>
      </c>
      <c r="J2783" s="5">
        <f t="shared" si="44"/>
        <v>8548669.9500000328</v>
      </c>
      <c r="K2783" s="6">
        <f>J2783/Table10[[#Totals],[Product Revenue]]</f>
        <v>0.98946864884262054</v>
      </c>
      <c r="L2783" t="str">
        <f>IF(Table10[[#This Row],[Cummuative %]]&lt;=0.8,"A",IF(Table10[[#This Row],[Cummuative %]]&lt;=0.95,"B","C"))</f>
        <v>C</v>
      </c>
    </row>
    <row r="2784" spans="1:12" x14ac:dyDescent="0.3">
      <c r="A2784" t="s">
        <v>3244</v>
      </c>
      <c r="B2784" s="2">
        <v>40239.717361111114</v>
      </c>
      <c r="C2784" s="3">
        <v>282.11666666666133</v>
      </c>
      <c r="E2784" s="4" t="s">
        <v>3486</v>
      </c>
      <c r="F2784">
        <v>14</v>
      </c>
      <c r="H2784" t="s">
        <v>2899</v>
      </c>
      <c r="I2784" s="1">
        <v>211.25</v>
      </c>
      <c r="J2784" s="5">
        <f t="shared" si="44"/>
        <v>8548881.2000000328</v>
      </c>
      <c r="K2784" s="6">
        <f>J2784/Table10[[#Totals],[Product Revenue]]</f>
        <v>0.98949310004418656</v>
      </c>
      <c r="L2784" t="str">
        <f>IF(Table10[[#This Row],[Cummuative %]]&lt;=0.8,"A",IF(Table10[[#This Row],[Cummuative %]]&lt;=0.95,"B","C"))</f>
        <v>C</v>
      </c>
    </row>
    <row r="2785" spans="1:12" x14ac:dyDescent="0.3">
      <c r="A2785" t="s">
        <v>2850</v>
      </c>
      <c r="B2785" s="2">
        <v>40311.654166666667</v>
      </c>
      <c r="C2785" s="3">
        <v>210.17986111110804</v>
      </c>
      <c r="E2785" s="4" t="s">
        <v>3487</v>
      </c>
      <c r="F2785">
        <v>14</v>
      </c>
      <c r="H2785" t="s">
        <v>2883</v>
      </c>
      <c r="I2785" s="1">
        <v>211.2</v>
      </c>
      <c r="J2785" s="5">
        <f t="shared" si="44"/>
        <v>8549092.400000032</v>
      </c>
      <c r="K2785" s="6">
        <f>J2785/Table10[[#Totals],[Product Revenue]]</f>
        <v>0.98951754545848569</v>
      </c>
      <c r="L2785" t="str">
        <f>IF(Table10[[#This Row],[Cummuative %]]&lt;=0.8,"A",IF(Table10[[#This Row],[Cummuative %]]&lt;=0.95,"B","C"))</f>
        <v>C</v>
      </c>
    </row>
    <row r="2786" spans="1:12" x14ac:dyDescent="0.3">
      <c r="A2786" t="s">
        <v>1478</v>
      </c>
      <c r="B2786" s="2">
        <v>40482.68472222222</v>
      </c>
      <c r="C2786" s="3">
        <v>39.149305555554747</v>
      </c>
      <c r="E2786" s="4" t="s">
        <v>3488</v>
      </c>
      <c r="F2786">
        <v>14</v>
      </c>
      <c r="H2786" t="s">
        <v>3489</v>
      </c>
      <c r="I2786" s="1">
        <v>211.1</v>
      </c>
      <c r="J2786" s="5">
        <f t="shared" si="44"/>
        <v>8549303.5000000317</v>
      </c>
      <c r="K2786" s="6">
        <f>J2786/Table10[[#Totals],[Product Revenue]]</f>
        <v>0.98954197929825161</v>
      </c>
      <c r="L2786" t="str">
        <f>IF(Table10[[#This Row],[Cummuative %]]&lt;=0.8,"A",IF(Table10[[#This Row],[Cummuative %]]&lt;=0.95,"B","C"))</f>
        <v>C</v>
      </c>
    </row>
    <row r="2787" spans="1:12" x14ac:dyDescent="0.3">
      <c r="A2787" t="s">
        <v>836</v>
      </c>
      <c r="B2787" s="2">
        <v>40521.813888888886</v>
      </c>
      <c r="C2787" s="3">
        <v>2.0138888889050577E-2</v>
      </c>
      <c r="E2787" s="4" t="s">
        <v>3426</v>
      </c>
      <c r="F2787">
        <v>14</v>
      </c>
      <c r="H2787" t="s">
        <v>2401</v>
      </c>
      <c r="I2787" s="1">
        <v>210.78999999999994</v>
      </c>
      <c r="J2787" s="5">
        <f t="shared" si="44"/>
        <v>8549514.2900000308</v>
      </c>
      <c r="K2787" s="6">
        <f>J2787/Table10[[#Totals],[Product Revenue]]</f>
        <v>0.98956637725696439</v>
      </c>
      <c r="L2787" t="str">
        <f>IF(Table10[[#This Row],[Cummuative %]]&lt;=0.8,"A",IF(Table10[[#This Row],[Cummuative %]]&lt;=0.95,"B","C"))</f>
        <v>C</v>
      </c>
    </row>
    <row r="2788" spans="1:12" x14ac:dyDescent="0.3">
      <c r="A2788" t="s">
        <v>211</v>
      </c>
      <c r="B2788" s="2">
        <v>40521.702777777777</v>
      </c>
      <c r="C2788" s="3">
        <v>0.13124999999854481</v>
      </c>
      <c r="E2788" s="4" t="s">
        <v>3490</v>
      </c>
      <c r="F2788">
        <v>14</v>
      </c>
      <c r="H2788" t="s">
        <v>2908</v>
      </c>
      <c r="I2788" s="1">
        <v>210.75</v>
      </c>
      <c r="J2788" s="5">
        <f t="shared" si="44"/>
        <v>8549725.0400000308</v>
      </c>
      <c r="K2788" s="6">
        <f>J2788/Table10[[#Totals],[Product Revenue]]</f>
        <v>0.98959077058586387</v>
      </c>
      <c r="L2788" t="str">
        <f>IF(Table10[[#This Row],[Cummuative %]]&lt;=0.8,"A",IF(Table10[[#This Row],[Cummuative %]]&lt;=0.95,"B","C"))</f>
        <v>C</v>
      </c>
    </row>
    <row r="2789" spans="1:12" x14ac:dyDescent="0.3">
      <c r="A2789" t="s">
        <v>2159</v>
      </c>
      <c r="B2789" s="2">
        <v>40512.647916666669</v>
      </c>
      <c r="C2789" s="3">
        <v>9.1861111111065838</v>
      </c>
      <c r="E2789" s="4" t="s">
        <v>3491</v>
      </c>
      <c r="F2789">
        <v>14</v>
      </c>
      <c r="H2789" t="s">
        <v>3451</v>
      </c>
      <c r="I2789" s="1">
        <v>210.39999999999995</v>
      </c>
      <c r="J2789" s="5">
        <f t="shared" si="44"/>
        <v>8549935.4400000311</v>
      </c>
      <c r="K2789" s="6">
        <f>J2789/Table10[[#Totals],[Product Revenue]]</f>
        <v>0.9896151234038969</v>
      </c>
      <c r="L2789" t="str">
        <f>IF(Table10[[#This Row],[Cummuative %]]&lt;=0.8,"A",IF(Table10[[#This Row],[Cummuative %]]&lt;=0.95,"B","C"))</f>
        <v>C</v>
      </c>
    </row>
    <row r="2790" spans="1:12" x14ac:dyDescent="0.3">
      <c r="A2790" t="s">
        <v>2124</v>
      </c>
      <c r="B2790" s="2">
        <v>40463.481944444444</v>
      </c>
      <c r="C2790" s="3">
        <v>58.352083333331393</v>
      </c>
      <c r="E2790" s="4" t="s">
        <v>3492</v>
      </c>
      <c r="F2790">
        <v>14</v>
      </c>
      <c r="H2790" t="s">
        <v>3208</v>
      </c>
      <c r="I2790" s="1">
        <v>209.99999999999997</v>
      </c>
      <c r="J2790" s="5">
        <f t="shared" si="44"/>
        <v>8550145.4400000311</v>
      </c>
      <c r="K2790" s="6">
        <f>J2790/Table10[[#Totals],[Product Revenue]]</f>
        <v>0.98963942992379672</v>
      </c>
      <c r="L2790" t="str">
        <f>IF(Table10[[#This Row],[Cummuative %]]&lt;=0.8,"A",IF(Table10[[#This Row],[Cummuative %]]&lt;=0.95,"B","C"))</f>
        <v>C</v>
      </c>
    </row>
    <row r="2791" spans="1:12" x14ac:dyDescent="0.3">
      <c r="A2791" t="s">
        <v>3249</v>
      </c>
      <c r="B2791" s="2">
        <v>40240.581250000003</v>
      </c>
      <c r="C2791" s="3">
        <v>281.25277777777228</v>
      </c>
      <c r="E2791" s="4" t="s">
        <v>3195</v>
      </c>
      <c r="F2791">
        <v>14</v>
      </c>
      <c r="H2791" t="s">
        <v>1656</v>
      </c>
      <c r="I2791" s="1">
        <v>209.94999999999993</v>
      </c>
      <c r="J2791" s="5">
        <f t="shared" si="44"/>
        <v>8550355.3900000304</v>
      </c>
      <c r="K2791" s="6">
        <f>J2791/Table10[[#Totals],[Product Revenue]]</f>
        <v>0.98966373065642987</v>
      </c>
      <c r="L2791" t="str">
        <f>IF(Table10[[#This Row],[Cummuative %]]&lt;=0.8,"A",IF(Table10[[#This Row],[Cummuative %]]&lt;=0.95,"B","C"))</f>
        <v>C</v>
      </c>
    </row>
    <row r="2792" spans="1:12" x14ac:dyDescent="0.3">
      <c r="A2792" t="s">
        <v>3096</v>
      </c>
      <c r="B2792" s="2">
        <v>40482.68472222222</v>
      </c>
      <c r="C2792" s="3">
        <v>39.149305555554747</v>
      </c>
      <c r="E2792" s="4" t="s">
        <v>3493</v>
      </c>
      <c r="F2792">
        <v>14</v>
      </c>
      <c r="H2792" t="s">
        <v>1317</v>
      </c>
      <c r="I2792" s="1">
        <v>209.57999999999998</v>
      </c>
      <c r="J2792" s="5">
        <f t="shared" si="44"/>
        <v>8550564.9700000305</v>
      </c>
      <c r="K2792" s="6">
        <f>J2792/Table10[[#Totals],[Product Revenue]]</f>
        <v>0.98968798856328988</v>
      </c>
      <c r="L2792" t="str">
        <f>IF(Table10[[#This Row],[Cummuative %]]&lt;=0.8,"A",IF(Table10[[#This Row],[Cummuative %]]&lt;=0.95,"B","C"))</f>
        <v>C</v>
      </c>
    </row>
    <row r="2793" spans="1:12" x14ac:dyDescent="0.3">
      <c r="A2793" t="s">
        <v>2332</v>
      </c>
      <c r="B2793" s="2">
        <v>40511.572222222225</v>
      </c>
      <c r="C2793" s="3">
        <v>10.261805555550382</v>
      </c>
      <c r="E2793" s="4" t="s">
        <v>3494</v>
      </c>
      <c r="F2793">
        <v>14</v>
      </c>
      <c r="H2793" t="s">
        <v>3259</v>
      </c>
      <c r="I2793" s="1">
        <v>209.29999999999998</v>
      </c>
      <c r="J2793" s="5">
        <f t="shared" si="44"/>
        <v>8550774.2700000312</v>
      </c>
      <c r="K2793" s="6">
        <f>J2793/Table10[[#Totals],[Product Revenue]]</f>
        <v>0.98971221406145682</v>
      </c>
      <c r="L2793" t="str">
        <f>IF(Table10[[#This Row],[Cummuative %]]&lt;=0.8,"A",IF(Table10[[#This Row],[Cummuative %]]&lt;=0.95,"B","C"))</f>
        <v>C</v>
      </c>
    </row>
    <row r="2794" spans="1:12" x14ac:dyDescent="0.3">
      <c r="A2794" t="s">
        <v>2513</v>
      </c>
      <c r="B2794" s="2">
        <v>40517.579861111109</v>
      </c>
      <c r="C2794" s="3">
        <v>4.2541666666656965</v>
      </c>
      <c r="E2794" s="4" t="s">
        <v>3495</v>
      </c>
      <c r="F2794">
        <v>14</v>
      </c>
      <c r="H2794" t="s">
        <v>3103</v>
      </c>
      <c r="I2794" s="1">
        <v>208.8</v>
      </c>
      <c r="J2794" s="5">
        <f t="shared" si="44"/>
        <v>8550983.070000032</v>
      </c>
      <c r="K2794" s="6">
        <f>J2794/Table10[[#Totals],[Product Revenue]]</f>
        <v>0.98973638168695743</v>
      </c>
      <c r="L2794" t="str">
        <f>IF(Table10[[#This Row],[Cummuative %]]&lt;=0.8,"A",IF(Table10[[#This Row],[Cummuative %]]&lt;=0.95,"B","C"))</f>
        <v>C</v>
      </c>
    </row>
    <row r="2795" spans="1:12" x14ac:dyDescent="0.3">
      <c r="A2795" t="s">
        <v>2812</v>
      </c>
      <c r="B2795" s="2">
        <v>40510.569444444445</v>
      </c>
      <c r="C2795" s="3">
        <v>11.264583333329938</v>
      </c>
      <c r="E2795" s="4" t="s">
        <v>2845</v>
      </c>
      <c r="F2795">
        <v>14</v>
      </c>
      <c r="H2795" t="s">
        <v>2790</v>
      </c>
      <c r="I2795" s="1">
        <v>208.79999999999998</v>
      </c>
      <c r="J2795" s="5">
        <f t="shared" si="44"/>
        <v>8551191.8700000327</v>
      </c>
      <c r="K2795" s="6">
        <f>J2795/Table10[[#Totals],[Product Revenue]]</f>
        <v>0.98976054931245794</v>
      </c>
      <c r="L2795" t="str">
        <f>IF(Table10[[#This Row],[Cummuative %]]&lt;=0.8,"A",IF(Table10[[#This Row],[Cummuative %]]&lt;=0.95,"B","C"))</f>
        <v>C</v>
      </c>
    </row>
    <row r="2796" spans="1:12" x14ac:dyDescent="0.3">
      <c r="A2796" t="s">
        <v>2225</v>
      </c>
      <c r="B2796" s="2">
        <v>40511.695138888892</v>
      </c>
      <c r="C2796" s="3">
        <v>10.13888888888323</v>
      </c>
      <c r="E2796" s="4" t="s">
        <v>3496</v>
      </c>
      <c r="F2796">
        <v>14</v>
      </c>
      <c r="H2796" t="s">
        <v>3497</v>
      </c>
      <c r="I2796" s="1">
        <v>208.35000000000002</v>
      </c>
      <c r="J2796" s="5">
        <f t="shared" si="44"/>
        <v>8551400.2200000323</v>
      </c>
      <c r="K2796" s="6">
        <f>J2796/Table10[[#Totals],[Product Revenue]]</f>
        <v>0.98978466485255845</v>
      </c>
      <c r="L2796" t="str">
        <f>IF(Table10[[#This Row],[Cummuative %]]&lt;=0.8,"A",IF(Table10[[#This Row],[Cummuative %]]&lt;=0.95,"B","C"))</f>
        <v>C</v>
      </c>
    </row>
    <row r="2797" spans="1:12" x14ac:dyDescent="0.3">
      <c r="A2797" t="s">
        <v>2096</v>
      </c>
      <c r="B2797" s="2">
        <v>40513.674305555556</v>
      </c>
      <c r="C2797" s="3">
        <v>8.1597222222189885</v>
      </c>
      <c r="E2797" s="4" t="s">
        <v>3081</v>
      </c>
      <c r="F2797">
        <v>14</v>
      </c>
      <c r="H2797" t="s">
        <v>3492</v>
      </c>
      <c r="I2797" s="1">
        <v>207.89999999999998</v>
      </c>
      <c r="J2797" s="5">
        <f t="shared" si="44"/>
        <v>8551608.1200000327</v>
      </c>
      <c r="K2797" s="6">
        <f>J2797/Table10[[#Totals],[Product Revenue]]</f>
        <v>0.98980872830725941</v>
      </c>
      <c r="L2797" t="str">
        <f>IF(Table10[[#This Row],[Cummuative %]]&lt;=0.8,"A",IF(Table10[[#This Row],[Cummuative %]]&lt;=0.95,"B","C"))</f>
        <v>C</v>
      </c>
    </row>
    <row r="2798" spans="1:12" x14ac:dyDescent="0.3">
      <c r="A2798" t="s">
        <v>2561</v>
      </c>
      <c r="B2798" s="2">
        <v>40478.541666666664</v>
      </c>
      <c r="C2798" s="3">
        <v>43.292361111110949</v>
      </c>
      <c r="E2798" s="4" t="s">
        <v>3498</v>
      </c>
      <c r="F2798">
        <v>14</v>
      </c>
      <c r="H2798" t="s">
        <v>3087</v>
      </c>
      <c r="I2798" s="1">
        <v>207.69000000000005</v>
      </c>
      <c r="J2798" s="5">
        <f t="shared" si="44"/>
        <v>8551815.8100000322</v>
      </c>
      <c r="K2798" s="6">
        <f>J2798/Table10[[#Totals],[Product Revenue]]</f>
        <v>0.98983276745544024</v>
      </c>
      <c r="L2798" t="str">
        <f>IF(Table10[[#This Row],[Cummuative %]]&lt;=0.8,"A",IF(Table10[[#This Row],[Cummuative %]]&lt;=0.95,"B","C"))</f>
        <v>C</v>
      </c>
    </row>
    <row r="2799" spans="1:12" x14ac:dyDescent="0.3">
      <c r="A2799" t="s">
        <v>2897</v>
      </c>
      <c r="B2799" s="2">
        <v>40520.504166666666</v>
      </c>
      <c r="C2799" s="3">
        <v>1.3298611111094942</v>
      </c>
      <c r="E2799" s="4" t="s">
        <v>3499</v>
      </c>
      <c r="F2799">
        <v>14</v>
      </c>
      <c r="H2799" t="s">
        <v>2812</v>
      </c>
      <c r="I2799" s="1">
        <v>207.5</v>
      </c>
      <c r="J2799" s="5">
        <f t="shared" si="44"/>
        <v>8552023.3100000322</v>
      </c>
      <c r="K2799" s="6">
        <f>J2799/Table10[[#Totals],[Product Revenue]]</f>
        <v>0.98985678461200799</v>
      </c>
      <c r="L2799" t="str">
        <f>IF(Table10[[#This Row],[Cummuative %]]&lt;=0.8,"A",IF(Table10[[#This Row],[Cummuative %]]&lt;=0.95,"B","C"))</f>
        <v>C</v>
      </c>
    </row>
    <row r="2800" spans="1:12" x14ac:dyDescent="0.3">
      <c r="A2800" t="s">
        <v>2990</v>
      </c>
      <c r="B2800" s="2">
        <v>40517.633333333331</v>
      </c>
      <c r="C2800" s="3">
        <v>4.2006944444437977</v>
      </c>
      <c r="E2800" s="4" t="s">
        <v>3378</v>
      </c>
      <c r="F2800">
        <v>14</v>
      </c>
      <c r="H2800" t="s">
        <v>249</v>
      </c>
      <c r="I2800" s="1">
        <v>207.06000000000003</v>
      </c>
      <c r="J2800" s="5">
        <f t="shared" si="44"/>
        <v>8552230.3700000327</v>
      </c>
      <c r="K2800" s="6">
        <f>J2800/Table10[[#Totals],[Product Revenue]]</f>
        <v>0.98988075084062932</v>
      </c>
      <c r="L2800" t="str">
        <f>IF(Table10[[#This Row],[Cummuative %]]&lt;=0.8,"A",IF(Table10[[#This Row],[Cummuative %]]&lt;=0.95,"B","C"))</f>
        <v>C</v>
      </c>
    </row>
    <row r="2801" spans="1:12" x14ac:dyDescent="0.3">
      <c r="A2801" t="s">
        <v>2273</v>
      </c>
      <c r="B2801" s="2">
        <v>40520.579861111109</v>
      </c>
      <c r="C2801" s="3">
        <v>1.2541666666656965</v>
      </c>
      <c r="E2801" s="4" t="s">
        <v>3432</v>
      </c>
      <c r="F2801">
        <v>14</v>
      </c>
      <c r="H2801" t="s">
        <v>3500</v>
      </c>
      <c r="I2801" s="1">
        <v>206.95</v>
      </c>
      <c r="J2801" s="5">
        <f t="shared" si="44"/>
        <v>8552437.320000032</v>
      </c>
      <c r="K2801" s="6">
        <f>J2801/Table10[[#Totals],[Product Revenue]]</f>
        <v>0.98990470433726385</v>
      </c>
      <c r="L2801" t="str">
        <f>IF(Table10[[#This Row],[Cummuative %]]&lt;=0.8,"A",IF(Table10[[#This Row],[Cummuative %]]&lt;=0.95,"B","C"))</f>
        <v>C</v>
      </c>
    </row>
    <row r="2802" spans="1:12" x14ac:dyDescent="0.3">
      <c r="A2802" t="s">
        <v>2718</v>
      </c>
      <c r="B2802" s="2">
        <v>40512.59375</v>
      </c>
      <c r="C2802" s="3">
        <v>9.2402777777751908</v>
      </c>
      <c r="E2802" s="4" t="s">
        <v>3501</v>
      </c>
      <c r="F2802">
        <v>14</v>
      </c>
      <c r="H2802" t="s">
        <v>3502</v>
      </c>
      <c r="I2802" s="1">
        <v>206.70000000000002</v>
      </c>
      <c r="J2802" s="5">
        <f t="shared" si="44"/>
        <v>8552644.0200000312</v>
      </c>
      <c r="K2802" s="6">
        <f>J2802/Table10[[#Totals],[Product Revenue]]</f>
        <v>0.98992862889756517</v>
      </c>
      <c r="L2802" t="str">
        <f>IF(Table10[[#This Row],[Cummuative %]]&lt;=0.8,"A",IF(Table10[[#This Row],[Cummuative %]]&lt;=0.95,"B","C"))</f>
        <v>C</v>
      </c>
    </row>
    <row r="2803" spans="1:12" x14ac:dyDescent="0.3">
      <c r="A2803" t="s">
        <v>2197</v>
      </c>
      <c r="B2803" s="2">
        <v>40511.688888888886</v>
      </c>
      <c r="C2803" s="3">
        <v>10.145138888889051</v>
      </c>
      <c r="E2803" s="4" t="s">
        <v>3503</v>
      </c>
      <c r="F2803">
        <v>14</v>
      </c>
      <c r="H2803" t="s">
        <v>3106</v>
      </c>
      <c r="I2803" s="1">
        <v>206.55</v>
      </c>
      <c r="J2803" s="5">
        <f t="shared" si="44"/>
        <v>8552850.570000032</v>
      </c>
      <c r="K2803" s="6">
        <f>J2803/Table10[[#Totals],[Product Revenue]]</f>
        <v>0.98995253609606682</v>
      </c>
      <c r="L2803" t="str">
        <f>IF(Table10[[#This Row],[Cummuative %]]&lt;=0.8,"A",IF(Table10[[#This Row],[Cummuative %]]&lt;=0.95,"B","C"))</f>
        <v>C</v>
      </c>
    </row>
    <row r="2804" spans="1:12" x14ac:dyDescent="0.3">
      <c r="A2804" t="s">
        <v>2576</v>
      </c>
      <c r="B2804" s="2">
        <v>40385.570138888892</v>
      </c>
      <c r="C2804" s="3">
        <v>136.26388888888323</v>
      </c>
      <c r="E2804" s="4" t="s">
        <v>3504</v>
      </c>
      <c r="F2804">
        <v>14</v>
      </c>
      <c r="H2804" t="s">
        <v>696</v>
      </c>
      <c r="I2804" s="1">
        <v>206.39000000000001</v>
      </c>
      <c r="J2804" s="5">
        <f t="shared" si="44"/>
        <v>8553056.9600000326</v>
      </c>
      <c r="K2804" s="6">
        <f>J2804/Table10[[#Totals],[Product Revenue]]</f>
        <v>0.98997642477531511</v>
      </c>
      <c r="L2804" t="str">
        <f>IF(Table10[[#This Row],[Cummuative %]]&lt;=0.8,"A",IF(Table10[[#This Row],[Cummuative %]]&lt;=0.95,"B","C"))</f>
        <v>C</v>
      </c>
    </row>
    <row r="2805" spans="1:12" x14ac:dyDescent="0.3">
      <c r="A2805" t="s">
        <v>2617</v>
      </c>
      <c r="B2805" s="2">
        <v>40183.395138888889</v>
      </c>
      <c r="C2805" s="3">
        <v>338.43888888888614</v>
      </c>
      <c r="E2805" s="4" t="s">
        <v>3322</v>
      </c>
      <c r="F2805">
        <v>14</v>
      </c>
      <c r="H2805" t="s">
        <v>1929</v>
      </c>
      <c r="I2805" s="1">
        <v>206.25</v>
      </c>
      <c r="J2805" s="5">
        <f t="shared" si="44"/>
        <v>8553263.2100000326</v>
      </c>
      <c r="K2805" s="6">
        <f>J2805/Table10[[#Totals],[Product Revenue]]</f>
        <v>0.99000029725021677</v>
      </c>
      <c r="L2805" t="str">
        <f>IF(Table10[[#This Row],[Cummuative %]]&lt;=0.8,"A",IF(Table10[[#This Row],[Cummuative %]]&lt;=0.95,"B","C"))</f>
        <v>C</v>
      </c>
    </row>
    <row r="2806" spans="1:12" x14ac:dyDescent="0.3">
      <c r="A2806" t="s">
        <v>3505</v>
      </c>
      <c r="B2806" s="2">
        <v>40217.583333333336</v>
      </c>
      <c r="C2806" s="3">
        <v>304.25069444443943</v>
      </c>
      <c r="E2806" s="4" t="s">
        <v>3506</v>
      </c>
      <c r="F2806">
        <v>14</v>
      </c>
      <c r="H2806" t="s">
        <v>1932</v>
      </c>
      <c r="I2806" s="1">
        <v>205.79999999999995</v>
      </c>
      <c r="J2806" s="5">
        <f t="shared" si="44"/>
        <v>8553469.0100000333</v>
      </c>
      <c r="K2806" s="6">
        <f>J2806/Table10[[#Totals],[Product Revenue]]</f>
        <v>0.99002411763971865</v>
      </c>
      <c r="L2806" t="str">
        <f>IF(Table10[[#This Row],[Cummuative %]]&lt;=0.8,"A",IF(Table10[[#This Row],[Cummuative %]]&lt;=0.95,"B","C"))</f>
        <v>C</v>
      </c>
    </row>
    <row r="2807" spans="1:12" x14ac:dyDescent="0.3">
      <c r="A2807" t="s">
        <v>135</v>
      </c>
      <c r="B2807" s="2">
        <v>40521.813888888886</v>
      </c>
      <c r="C2807" s="3">
        <v>2.0138888889050577E-2</v>
      </c>
      <c r="E2807" s="4" t="s">
        <v>3367</v>
      </c>
      <c r="F2807">
        <v>14</v>
      </c>
      <c r="H2807" t="s">
        <v>3493</v>
      </c>
      <c r="I2807" s="1">
        <v>205.75</v>
      </c>
      <c r="J2807" s="5">
        <f t="shared" si="44"/>
        <v>8553674.7600000333</v>
      </c>
      <c r="K2807" s="6">
        <f>J2807/Table10[[#Totals],[Product Revenue]]</f>
        <v>0.99004793224195387</v>
      </c>
      <c r="L2807" t="str">
        <f>IF(Table10[[#This Row],[Cummuative %]]&lt;=0.8,"A",IF(Table10[[#This Row],[Cummuative %]]&lt;=0.95,"B","C"))</f>
        <v>C</v>
      </c>
    </row>
    <row r="2808" spans="1:12" x14ac:dyDescent="0.3">
      <c r="A2808" t="s">
        <v>317</v>
      </c>
      <c r="B2808" s="2">
        <v>40521.813888888886</v>
      </c>
      <c r="C2808" s="3">
        <v>2.0138888889050577E-2</v>
      </c>
      <c r="E2808" s="4" t="s">
        <v>3388</v>
      </c>
      <c r="F2808">
        <v>14</v>
      </c>
      <c r="H2808" t="s">
        <v>3507</v>
      </c>
      <c r="I2808" s="1">
        <v>204.2</v>
      </c>
      <c r="J2808" s="5">
        <f t="shared" si="44"/>
        <v>8553878.9600000326</v>
      </c>
      <c r="K2808" s="6">
        <f>J2808/Table10[[#Totals],[Product Revenue]]</f>
        <v>0.99007156743892311</v>
      </c>
      <c r="L2808" t="str">
        <f>IF(Table10[[#This Row],[Cummuative %]]&lt;=0.8,"A",IF(Table10[[#This Row],[Cummuative %]]&lt;=0.95,"B","C"))</f>
        <v>C</v>
      </c>
    </row>
    <row r="2809" spans="1:12" x14ac:dyDescent="0.3">
      <c r="A2809" t="s">
        <v>3508</v>
      </c>
      <c r="B2809" s="2">
        <v>40242.493055555555</v>
      </c>
      <c r="C2809" s="3">
        <v>279.34097222222044</v>
      </c>
      <c r="E2809" s="4" t="s">
        <v>2783</v>
      </c>
      <c r="F2809">
        <v>14</v>
      </c>
      <c r="H2809" t="s">
        <v>2708</v>
      </c>
      <c r="I2809" s="1">
        <v>203.55</v>
      </c>
      <c r="J2809" s="5">
        <f t="shared" si="44"/>
        <v>8554082.5100000333</v>
      </c>
      <c r="K2809" s="6">
        <f>J2809/Table10[[#Totals],[Product Revenue]]</f>
        <v>0.99009512740142613</v>
      </c>
      <c r="L2809" t="str">
        <f>IF(Table10[[#This Row],[Cummuative %]]&lt;=0.8,"A",IF(Table10[[#This Row],[Cummuative %]]&lt;=0.95,"B","C"))</f>
        <v>C</v>
      </c>
    </row>
    <row r="2810" spans="1:12" x14ac:dyDescent="0.3">
      <c r="A2810" t="s">
        <v>3509</v>
      </c>
      <c r="B2810" s="2">
        <v>40242.493055555555</v>
      </c>
      <c r="C2810" s="3">
        <v>279.34097222222044</v>
      </c>
      <c r="E2810" s="4" t="s">
        <v>2787</v>
      </c>
      <c r="F2810">
        <v>14</v>
      </c>
      <c r="H2810" t="s">
        <v>3510</v>
      </c>
      <c r="I2810" s="1">
        <v>203.14999999999998</v>
      </c>
      <c r="J2810" s="5">
        <f t="shared" si="44"/>
        <v>8554285.6600000337</v>
      </c>
      <c r="K2810" s="6">
        <f>J2810/Table10[[#Totals],[Product Revenue]]</f>
        <v>0.99011864106579595</v>
      </c>
      <c r="L2810" t="str">
        <f>IF(Table10[[#This Row],[Cummuative %]]&lt;=0.8,"A",IF(Table10[[#This Row],[Cummuative %]]&lt;=0.95,"B","C"))</f>
        <v>C</v>
      </c>
    </row>
    <row r="2811" spans="1:12" x14ac:dyDescent="0.3">
      <c r="A2811" t="s">
        <v>1490</v>
      </c>
      <c r="B2811" s="2">
        <v>40521.807638888888</v>
      </c>
      <c r="C2811" s="3">
        <v>2.6388888887595385E-2</v>
      </c>
      <c r="E2811" s="4" t="s">
        <v>3112</v>
      </c>
      <c r="F2811">
        <v>14</v>
      </c>
      <c r="H2811" t="s">
        <v>2546</v>
      </c>
      <c r="I2811" s="1">
        <v>201.90999999999994</v>
      </c>
      <c r="J2811" s="5">
        <f t="shared" si="44"/>
        <v>8554487.5700000338</v>
      </c>
      <c r="K2811" s="6">
        <f>J2811/Table10[[#Totals],[Product Revenue]]</f>
        <v>0.99014201120595302</v>
      </c>
      <c r="L2811" t="str">
        <f>IF(Table10[[#This Row],[Cummuative %]]&lt;=0.8,"A",IF(Table10[[#This Row],[Cummuative %]]&lt;=0.95,"B","C"))</f>
        <v>C</v>
      </c>
    </row>
    <row r="2812" spans="1:12" x14ac:dyDescent="0.3">
      <c r="A2812" t="s">
        <v>1950</v>
      </c>
      <c r="B2812" s="2">
        <v>40518.588888888888</v>
      </c>
      <c r="C2812" s="3">
        <v>3.2451388888875954</v>
      </c>
      <c r="E2812" s="4" t="s">
        <v>3042</v>
      </c>
      <c r="F2812">
        <v>14</v>
      </c>
      <c r="H2812" t="s">
        <v>3254</v>
      </c>
      <c r="I2812" s="1">
        <v>201.73000000000002</v>
      </c>
      <c r="J2812" s="5">
        <f t="shared" si="44"/>
        <v>8554689.3000000343</v>
      </c>
      <c r="K2812" s="6">
        <f>J2812/Table10[[#Totals],[Product Revenue]]</f>
        <v>0.99016536051195014</v>
      </c>
      <c r="L2812" t="str">
        <f>IF(Table10[[#This Row],[Cummuative %]]&lt;=0.8,"A",IF(Table10[[#This Row],[Cummuative %]]&lt;=0.95,"B","C"))</f>
        <v>C</v>
      </c>
    </row>
    <row r="2813" spans="1:12" x14ac:dyDescent="0.3">
      <c r="A2813" t="s">
        <v>2146</v>
      </c>
      <c r="B2813" s="2">
        <v>40520.504166666666</v>
      </c>
      <c r="C2813" s="3">
        <v>1.3298611111094942</v>
      </c>
      <c r="E2813" s="4" t="s">
        <v>2786</v>
      </c>
      <c r="F2813">
        <v>14</v>
      </c>
      <c r="H2813" t="s">
        <v>202</v>
      </c>
      <c r="I2813" s="1">
        <v>201.30000000000004</v>
      </c>
      <c r="J2813" s="5">
        <f t="shared" si="44"/>
        <v>8554890.600000035</v>
      </c>
      <c r="K2813" s="6">
        <f>J2813/Table10[[#Totals],[Product Revenue]]</f>
        <v>0.99018866004745432</v>
      </c>
      <c r="L2813" t="str">
        <f>IF(Table10[[#This Row],[Cummuative %]]&lt;=0.8,"A",IF(Table10[[#This Row],[Cummuative %]]&lt;=0.95,"B","C"))</f>
        <v>C</v>
      </c>
    </row>
    <row r="2814" spans="1:12" x14ac:dyDescent="0.3">
      <c r="A2814" t="s">
        <v>951</v>
      </c>
      <c r="B2814" s="2">
        <v>40521.790277777778</v>
      </c>
      <c r="C2814" s="3">
        <v>4.3749999997089617E-2</v>
      </c>
      <c r="E2814" s="4" t="s">
        <v>3173</v>
      </c>
      <c r="F2814">
        <v>14</v>
      </c>
      <c r="H2814" t="s">
        <v>3353</v>
      </c>
      <c r="I2814" s="1">
        <v>201.24</v>
      </c>
      <c r="J2814" s="5">
        <f t="shared" si="44"/>
        <v>8555091.8400000352</v>
      </c>
      <c r="K2814" s="6">
        <f>J2814/Table10[[#Totals],[Product Revenue]]</f>
        <v>0.99021195263823836</v>
      </c>
      <c r="L2814" t="str">
        <f>IF(Table10[[#This Row],[Cummuative %]]&lt;=0.8,"A",IF(Table10[[#This Row],[Cummuative %]]&lt;=0.95,"B","C"))</f>
        <v>C</v>
      </c>
    </row>
    <row r="2815" spans="1:12" x14ac:dyDescent="0.3">
      <c r="A2815" t="s">
        <v>813</v>
      </c>
      <c r="B2815" s="2">
        <v>40520.531944444447</v>
      </c>
      <c r="C2815" s="3">
        <v>1.3020833333284827</v>
      </c>
      <c r="E2815" s="4" t="s">
        <v>2551</v>
      </c>
      <c r="F2815">
        <v>14</v>
      </c>
      <c r="H2815" t="s">
        <v>2392</v>
      </c>
      <c r="I2815" s="1">
        <v>200.33999999999995</v>
      </c>
      <c r="J2815" s="5">
        <f t="shared" si="44"/>
        <v>8555292.1800000351</v>
      </c>
      <c r="K2815" s="6">
        <f>J2815/Table10[[#Totals],[Product Revenue]]</f>
        <v>0.99023514105822275</v>
      </c>
      <c r="L2815" t="str">
        <f>IF(Table10[[#This Row],[Cummuative %]]&lt;=0.8,"A",IF(Table10[[#This Row],[Cummuative %]]&lt;=0.95,"B","C"))</f>
        <v>C</v>
      </c>
    </row>
    <row r="2816" spans="1:12" x14ac:dyDescent="0.3">
      <c r="A2816" t="s">
        <v>2693</v>
      </c>
      <c r="B2816" s="2">
        <v>40365.676388888889</v>
      </c>
      <c r="C2816" s="3">
        <v>156.15763888888614</v>
      </c>
      <c r="E2816" s="4" t="s">
        <v>2467</v>
      </c>
      <c r="F2816">
        <v>14</v>
      </c>
      <c r="H2816" t="s">
        <v>2952</v>
      </c>
      <c r="I2816" s="1">
        <v>200.26000000000005</v>
      </c>
      <c r="J2816" s="5">
        <f t="shared" si="44"/>
        <v>8555492.4400000349</v>
      </c>
      <c r="K2816" s="6">
        <f>J2816/Table10[[#Totals],[Product Revenue]]</f>
        <v>0.99025832021858062</v>
      </c>
      <c r="L2816" t="str">
        <f>IF(Table10[[#This Row],[Cummuative %]]&lt;=0.8,"A",IF(Table10[[#This Row],[Cummuative %]]&lt;=0.95,"B","C"))</f>
        <v>C</v>
      </c>
    </row>
    <row r="2817" spans="1:12" x14ac:dyDescent="0.3">
      <c r="A2817" t="s">
        <v>428</v>
      </c>
      <c r="B2817" s="2">
        <v>40521.59375</v>
      </c>
      <c r="C2817" s="3">
        <v>0.24027777777519077</v>
      </c>
      <c r="E2817" s="4" t="s">
        <v>1240</v>
      </c>
      <c r="F2817">
        <v>14</v>
      </c>
      <c r="H2817" t="s">
        <v>2929</v>
      </c>
      <c r="I2817" s="1">
        <v>200.11000000000007</v>
      </c>
      <c r="J2817" s="5">
        <f t="shared" si="44"/>
        <v>8555692.5500000343</v>
      </c>
      <c r="K2817" s="6">
        <f>J2817/Table10[[#Totals],[Product Revenue]]</f>
        <v>0.99028148201713839</v>
      </c>
      <c r="L2817" t="str">
        <f>IF(Table10[[#This Row],[Cummuative %]]&lt;=0.8,"A",IF(Table10[[#This Row],[Cummuative %]]&lt;=0.95,"B","C"))</f>
        <v>C</v>
      </c>
    </row>
    <row r="2818" spans="1:12" x14ac:dyDescent="0.3">
      <c r="A2818" t="s">
        <v>2968</v>
      </c>
      <c r="B2818" s="2">
        <v>40517.541666666664</v>
      </c>
      <c r="C2818" s="3">
        <v>4.2923611111109494</v>
      </c>
      <c r="E2818" s="4" t="s">
        <v>2684</v>
      </c>
      <c r="F2818">
        <v>14</v>
      </c>
      <c r="H2818" t="s">
        <v>192</v>
      </c>
      <c r="I2818" s="1">
        <v>199.79999999999998</v>
      </c>
      <c r="J2818" s="5">
        <f t="shared" si="44"/>
        <v>8555892.350000035</v>
      </c>
      <c r="K2818" s="6">
        <f>J2818/Table10[[#Totals],[Product Revenue]]</f>
        <v>0.99030460793464326</v>
      </c>
      <c r="L2818" t="str">
        <f>IF(Table10[[#This Row],[Cummuative %]]&lt;=0.8,"A",IF(Table10[[#This Row],[Cummuative %]]&lt;=0.95,"B","C"))</f>
        <v>C</v>
      </c>
    </row>
    <row r="2819" spans="1:12" x14ac:dyDescent="0.3">
      <c r="A2819" t="s">
        <v>352</v>
      </c>
      <c r="B2819" s="2">
        <v>40521.602083333331</v>
      </c>
      <c r="C2819" s="3">
        <v>0.23194444444379769</v>
      </c>
      <c r="E2819" s="4" t="s">
        <v>1929</v>
      </c>
      <c r="F2819">
        <v>14</v>
      </c>
      <c r="H2819" t="s">
        <v>2912</v>
      </c>
      <c r="I2819" s="1">
        <v>199.75</v>
      </c>
      <c r="J2819" s="5">
        <f t="shared" si="44"/>
        <v>8556092.100000035</v>
      </c>
      <c r="K2819" s="6">
        <f>J2819/Table10[[#Totals],[Product Revenue]]</f>
        <v>0.99032772806488123</v>
      </c>
      <c r="L2819" t="str">
        <f>IF(Table10[[#This Row],[Cummuative %]]&lt;=0.8,"A",IF(Table10[[#This Row],[Cummuative %]]&lt;=0.95,"B","C"))</f>
        <v>C</v>
      </c>
    </row>
    <row r="2820" spans="1:12" x14ac:dyDescent="0.3">
      <c r="A2820" t="s">
        <v>115</v>
      </c>
      <c r="B2820" s="2">
        <v>40512.425000000003</v>
      </c>
      <c r="C2820" s="3">
        <v>9.4090277777722804</v>
      </c>
      <c r="E2820" s="4" t="s">
        <v>1195</v>
      </c>
      <c r="F2820">
        <v>14</v>
      </c>
      <c r="H2820" t="s">
        <v>2801</v>
      </c>
      <c r="I2820" s="1">
        <v>199.65</v>
      </c>
      <c r="J2820" s="5">
        <f t="shared" si="44"/>
        <v>8556291.7500000354</v>
      </c>
      <c r="K2820" s="6">
        <f>J2820/Table10[[#Totals],[Product Revenue]]</f>
        <v>0.99035083662058609</v>
      </c>
      <c r="L2820" t="str">
        <f>IF(Table10[[#This Row],[Cummuative %]]&lt;=0.8,"A",IF(Table10[[#This Row],[Cummuative %]]&lt;=0.95,"B","C"))</f>
        <v>C</v>
      </c>
    </row>
    <row r="2821" spans="1:12" x14ac:dyDescent="0.3">
      <c r="A2821" t="s">
        <v>3221</v>
      </c>
      <c r="B2821" s="2">
        <v>40373.595138888886</v>
      </c>
      <c r="C2821" s="3">
        <v>148.23888888888905</v>
      </c>
      <c r="E2821" s="4" t="s">
        <v>1544</v>
      </c>
      <c r="F2821">
        <v>14</v>
      </c>
      <c r="H2821" t="s">
        <v>145</v>
      </c>
      <c r="I2821" s="1">
        <v>199.5</v>
      </c>
      <c r="J2821" s="5">
        <f t="shared" si="44"/>
        <v>8556491.2500000354</v>
      </c>
      <c r="K2821" s="6">
        <f>J2821/Table10[[#Totals],[Product Revenue]]</f>
        <v>0.99037392781449096</v>
      </c>
      <c r="L2821" t="str">
        <f>IF(Table10[[#This Row],[Cummuative %]]&lt;=0.8,"A",IF(Table10[[#This Row],[Cummuative %]]&lt;=0.95,"B","C"))</f>
        <v>C</v>
      </c>
    </row>
    <row r="2822" spans="1:12" x14ac:dyDescent="0.3">
      <c r="A2822" t="s">
        <v>3511</v>
      </c>
      <c r="B2822" s="2">
        <v>40492.601388888892</v>
      </c>
      <c r="C2822" s="3">
        <v>29.23263888888323</v>
      </c>
      <c r="E2822" s="4" t="s">
        <v>1123</v>
      </c>
      <c r="F2822">
        <v>14</v>
      </c>
      <c r="H2822" t="s">
        <v>3512</v>
      </c>
      <c r="I2822" s="1">
        <v>198.99999999999997</v>
      </c>
      <c r="J2822" s="5">
        <f t="shared" si="44"/>
        <v>8556690.2500000354</v>
      </c>
      <c r="K2822" s="6">
        <f>J2822/Table10[[#Totals],[Product Revenue]]</f>
        <v>0.99039696113572939</v>
      </c>
      <c r="L2822" t="str">
        <f>IF(Table10[[#This Row],[Cummuative %]]&lt;=0.8,"A",IF(Table10[[#This Row],[Cummuative %]]&lt;=0.95,"B","C"))</f>
        <v>C</v>
      </c>
    </row>
    <row r="2823" spans="1:12" x14ac:dyDescent="0.3">
      <c r="A2823" t="s">
        <v>3466</v>
      </c>
      <c r="B2823" s="2">
        <v>40507.436805555553</v>
      </c>
      <c r="C2823" s="3">
        <v>14.397222222221899</v>
      </c>
      <c r="E2823" s="4" t="s">
        <v>1364</v>
      </c>
      <c r="F2823">
        <v>14</v>
      </c>
      <c r="H2823" t="s">
        <v>3513</v>
      </c>
      <c r="I2823" s="1">
        <v>198.99999999999997</v>
      </c>
      <c r="J2823" s="5">
        <f t="shared" si="44"/>
        <v>8556889.2500000354</v>
      </c>
      <c r="K2823" s="6">
        <f>J2823/Table10[[#Totals],[Product Revenue]]</f>
        <v>0.99041999445696782</v>
      </c>
      <c r="L2823" t="str">
        <f>IF(Table10[[#This Row],[Cummuative %]]&lt;=0.8,"A",IF(Table10[[#This Row],[Cummuative %]]&lt;=0.95,"B","C"))</f>
        <v>C</v>
      </c>
    </row>
    <row r="2824" spans="1:12" x14ac:dyDescent="0.3">
      <c r="A2824" t="s">
        <v>3503</v>
      </c>
      <c r="B2824" s="2">
        <v>40521.479166666664</v>
      </c>
      <c r="C2824" s="3">
        <v>0.35486111111094942</v>
      </c>
      <c r="E2824" s="4" t="s">
        <v>1320</v>
      </c>
      <c r="F2824">
        <v>14</v>
      </c>
      <c r="H2824" t="s">
        <v>3399</v>
      </c>
      <c r="I2824" s="1">
        <v>198.99999999999997</v>
      </c>
      <c r="J2824" s="5">
        <f t="shared" ref="J2824:J2887" si="45">J2823+I2824</f>
        <v>8557088.2500000354</v>
      </c>
      <c r="K2824" s="6">
        <f>J2824/Table10[[#Totals],[Product Revenue]]</f>
        <v>0.99044302777820625</v>
      </c>
      <c r="L2824" t="str">
        <f>IF(Table10[[#This Row],[Cummuative %]]&lt;=0.8,"A",IF(Table10[[#This Row],[Cummuative %]]&lt;=0.95,"B","C"))</f>
        <v>C</v>
      </c>
    </row>
    <row r="2825" spans="1:12" x14ac:dyDescent="0.3">
      <c r="A2825" t="s">
        <v>2802</v>
      </c>
      <c r="B2825" s="2">
        <v>40499.604861111111</v>
      </c>
      <c r="C2825" s="3">
        <v>22.229166666664241</v>
      </c>
      <c r="E2825" s="4" t="s">
        <v>769</v>
      </c>
      <c r="F2825">
        <v>14</v>
      </c>
      <c r="H2825" t="s">
        <v>3514</v>
      </c>
      <c r="I2825" s="1">
        <v>198.60000000000002</v>
      </c>
      <c r="J2825" s="5">
        <f t="shared" si="45"/>
        <v>8557286.850000035</v>
      </c>
      <c r="K2825" s="6">
        <f>J2825/Table10[[#Totals],[Product Revenue]]</f>
        <v>0.99046601480131147</v>
      </c>
      <c r="L2825" t="str">
        <f>IF(Table10[[#This Row],[Cummuative %]]&lt;=0.8,"A",IF(Table10[[#This Row],[Cummuative %]]&lt;=0.95,"B","C"))</f>
        <v>C</v>
      </c>
    </row>
    <row r="2826" spans="1:12" x14ac:dyDescent="0.3">
      <c r="A2826" t="s">
        <v>3515</v>
      </c>
      <c r="B2826" s="2">
        <v>40468.474999999999</v>
      </c>
      <c r="C2826" s="3">
        <v>53.359027777776646</v>
      </c>
      <c r="E2826" s="4" t="s">
        <v>55</v>
      </c>
      <c r="F2826">
        <v>14</v>
      </c>
      <c r="H2826" t="s">
        <v>2956</v>
      </c>
      <c r="I2826" s="1">
        <v>198</v>
      </c>
      <c r="J2826" s="5">
        <f t="shared" si="45"/>
        <v>8557484.850000035</v>
      </c>
      <c r="K2826" s="6">
        <f>J2826/Table10[[#Totals],[Product Revenue]]</f>
        <v>0.99048893237721714</v>
      </c>
      <c r="L2826" t="str">
        <f>IF(Table10[[#This Row],[Cummuative %]]&lt;=0.8,"A",IF(Table10[[#This Row],[Cummuative %]]&lt;=0.95,"B","C"))</f>
        <v>C</v>
      </c>
    </row>
    <row r="2827" spans="1:12" x14ac:dyDescent="0.3">
      <c r="A2827" t="s">
        <v>3516</v>
      </c>
      <c r="B2827" s="2">
        <v>40414.676388888889</v>
      </c>
      <c r="C2827" s="3">
        <v>107.15763888888614</v>
      </c>
      <c r="E2827" s="4" t="s">
        <v>900</v>
      </c>
      <c r="F2827">
        <v>14</v>
      </c>
      <c r="H2827" t="s">
        <v>2826</v>
      </c>
      <c r="I2827" s="1">
        <v>198</v>
      </c>
      <c r="J2827" s="5">
        <f t="shared" si="45"/>
        <v>8557682.850000035</v>
      </c>
      <c r="K2827" s="6">
        <f>J2827/Table10[[#Totals],[Product Revenue]]</f>
        <v>0.99051184995312269</v>
      </c>
      <c r="L2827" t="str">
        <f>IF(Table10[[#This Row],[Cummuative %]]&lt;=0.8,"A",IF(Table10[[#This Row],[Cummuative %]]&lt;=0.95,"B","C"))</f>
        <v>C</v>
      </c>
    </row>
    <row r="2828" spans="1:12" x14ac:dyDescent="0.3">
      <c r="A2828" t="s">
        <v>3517</v>
      </c>
      <c r="B2828" s="2">
        <v>40240.493750000001</v>
      </c>
      <c r="C2828" s="3">
        <v>281.34027777777374</v>
      </c>
      <c r="E2828" s="4" t="s">
        <v>207</v>
      </c>
      <c r="F2828">
        <v>14</v>
      </c>
      <c r="H2828" t="s">
        <v>2915</v>
      </c>
      <c r="I2828" s="1">
        <v>197.65</v>
      </c>
      <c r="J2828" s="5">
        <f t="shared" si="45"/>
        <v>8557880.5000000354</v>
      </c>
      <c r="K2828" s="6">
        <f>J2828/Table10[[#Totals],[Product Revenue]]</f>
        <v>0.99053472701816181</v>
      </c>
      <c r="L2828" t="str">
        <f>IF(Table10[[#This Row],[Cummuative %]]&lt;=0.8,"A",IF(Table10[[#This Row],[Cummuative %]]&lt;=0.95,"B","C"))</f>
        <v>C</v>
      </c>
    </row>
    <row r="2829" spans="1:12" x14ac:dyDescent="0.3">
      <c r="A2829" t="s">
        <v>3518</v>
      </c>
      <c r="B2829" s="2">
        <v>40482.538888888892</v>
      </c>
      <c r="C2829" s="3">
        <v>39.29513888888323</v>
      </c>
      <c r="E2829" s="4" t="s">
        <v>32</v>
      </c>
      <c r="F2829">
        <v>14</v>
      </c>
      <c r="H2829" t="s">
        <v>2122</v>
      </c>
      <c r="I2829" s="1">
        <v>197.05</v>
      </c>
      <c r="J2829" s="5">
        <f t="shared" si="45"/>
        <v>8558077.5500000361</v>
      </c>
      <c r="K2829" s="6">
        <f>J2829/Table10[[#Totals],[Product Revenue]]</f>
        <v>0.99055753463600127</v>
      </c>
      <c r="L2829" t="str">
        <f>IF(Table10[[#This Row],[Cummuative %]]&lt;=0.8,"A",IF(Table10[[#This Row],[Cummuative %]]&lt;=0.95,"B","C"))</f>
        <v>C</v>
      </c>
    </row>
    <row r="2830" spans="1:12" x14ac:dyDescent="0.3">
      <c r="A2830" t="s">
        <v>3519</v>
      </c>
      <c r="B2830" s="2">
        <v>40414.676388888889</v>
      </c>
      <c r="C2830" s="3">
        <v>107.15763888888614</v>
      </c>
      <c r="E2830" s="4" t="s">
        <v>337</v>
      </c>
      <c r="F2830">
        <v>14</v>
      </c>
      <c r="H2830" t="s">
        <v>291</v>
      </c>
      <c r="I2830" s="1">
        <v>196.35000000000005</v>
      </c>
      <c r="J2830" s="5">
        <f t="shared" si="45"/>
        <v>8558273.9000000358</v>
      </c>
      <c r="K2830" s="6">
        <f>J2830/Table10[[#Totals],[Product Revenue]]</f>
        <v>0.99058026123210752</v>
      </c>
      <c r="L2830" t="str">
        <f>IF(Table10[[#This Row],[Cummuative %]]&lt;=0.8,"A",IF(Table10[[#This Row],[Cummuative %]]&lt;=0.95,"B","C"))</f>
        <v>C</v>
      </c>
    </row>
    <row r="2831" spans="1:12" x14ac:dyDescent="0.3">
      <c r="A2831" t="s">
        <v>3520</v>
      </c>
      <c r="B2831" s="2">
        <v>40315.59375</v>
      </c>
      <c r="C2831" s="3">
        <v>206.24027777777519</v>
      </c>
      <c r="E2831" s="4" t="s">
        <v>835</v>
      </c>
      <c r="F2831">
        <v>14</v>
      </c>
      <c r="H2831" t="s">
        <v>1601</v>
      </c>
      <c r="I2831" s="1">
        <v>196.34999999999994</v>
      </c>
      <c r="J2831" s="5">
        <f t="shared" si="45"/>
        <v>8558470.2500000354</v>
      </c>
      <c r="K2831" s="6">
        <f>J2831/Table10[[#Totals],[Product Revenue]]</f>
        <v>0.99060298782821388</v>
      </c>
      <c r="L2831" t="str">
        <f>IF(Table10[[#This Row],[Cummuative %]]&lt;=0.8,"A",IF(Table10[[#This Row],[Cummuative %]]&lt;=0.95,"B","C"))</f>
        <v>C</v>
      </c>
    </row>
    <row r="2832" spans="1:12" x14ac:dyDescent="0.3">
      <c r="A2832" t="s">
        <v>653</v>
      </c>
      <c r="B2832" s="2">
        <v>40515.51666666667</v>
      </c>
      <c r="C2832" s="3">
        <v>6.3173611111051287</v>
      </c>
      <c r="E2832" s="4" t="s">
        <v>206</v>
      </c>
      <c r="F2832">
        <v>14</v>
      </c>
      <c r="H2832" t="s">
        <v>2934</v>
      </c>
      <c r="I2832" s="1">
        <v>196.25</v>
      </c>
      <c r="J2832" s="5">
        <f t="shared" si="45"/>
        <v>8558666.5000000354</v>
      </c>
      <c r="K2832" s="6">
        <f>J2832/Table10[[#Totals],[Product Revenue]]</f>
        <v>0.9906257028497869</v>
      </c>
      <c r="L2832" t="str">
        <f>IF(Table10[[#This Row],[Cummuative %]]&lt;=0.8,"A",IF(Table10[[#This Row],[Cummuative %]]&lt;=0.95,"B","C"))</f>
        <v>C</v>
      </c>
    </row>
    <row r="2833" spans="1:12" x14ac:dyDescent="0.3">
      <c r="A2833" t="s">
        <v>2523</v>
      </c>
      <c r="B2833" s="2">
        <v>40343.566666666666</v>
      </c>
      <c r="C2833" s="3">
        <v>178.26736111110949</v>
      </c>
      <c r="E2833" s="4" t="s">
        <v>784</v>
      </c>
      <c r="F2833">
        <v>14</v>
      </c>
      <c r="H2833" t="s">
        <v>1673</v>
      </c>
      <c r="I2833" s="1">
        <v>195.53999999999994</v>
      </c>
      <c r="J2833" s="5">
        <f t="shared" si="45"/>
        <v>8558862.0400000345</v>
      </c>
      <c r="K2833" s="6">
        <f>J2833/Table10[[#Totals],[Product Revenue]]</f>
        <v>0.99064833569217359</v>
      </c>
      <c r="L2833" t="str">
        <f>IF(Table10[[#This Row],[Cummuative %]]&lt;=0.8,"A",IF(Table10[[#This Row],[Cummuative %]]&lt;=0.95,"B","C"))</f>
        <v>C</v>
      </c>
    </row>
    <row r="2834" spans="1:12" x14ac:dyDescent="0.3">
      <c r="A2834" t="s">
        <v>3055</v>
      </c>
      <c r="B2834" s="2">
        <v>40265.425694444442</v>
      </c>
      <c r="C2834" s="3">
        <v>256.40833333333285</v>
      </c>
      <c r="E2834" s="4" t="s">
        <v>3521</v>
      </c>
      <c r="F2834">
        <v>13</v>
      </c>
      <c r="H2834" t="s">
        <v>1913</v>
      </c>
      <c r="I2834" s="1">
        <v>195.49999999999991</v>
      </c>
      <c r="J2834" s="5">
        <f t="shared" si="45"/>
        <v>8559057.5400000345</v>
      </c>
      <c r="K2834" s="6">
        <f>J2834/Table10[[#Totals],[Product Revenue]]</f>
        <v>0.99067096390474707</v>
      </c>
      <c r="L2834" t="str">
        <f>IF(Table10[[#This Row],[Cummuative %]]&lt;=0.8,"A",IF(Table10[[#This Row],[Cummuative %]]&lt;=0.95,"B","C"))</f>
        <v>C</v>
      </c>
    </row>
    <row r="2835" spans="1:12" x14ac:dyDescent="0.3">
      <c r="A2835" t="s">
        <v>3522</v>
      </c>
      <c r="B2835" s="2">
        <v>40277.70416666667</v>
      </c>
      <c r="C2835" s="3">
        <v>244.12986111110513</v>
      </c>
      <c r="E2835" s="4" t="s">
        <v>3422</v>
      </c>
      <c r="F2835">
        <v>13</v>
      </c>
      <c r="H2835" t="s">
        <v>3523</v>
      </c>
      <c r="I2835" s="1">
        <v>195.29999999999998</v>
      </c>
      <c r="J2835" s="5">
        <f t="shared" si="45"/>
        <v>8559252.8400000352</v>
      </c>
      <c r="K2835" s="6">
        <f>J2835/Table10[[#Totals],[Product Revenue]]</f>
        <v>0.990693568968254</v>
      </c>
      <c r="L2835" t="str">
        <f>IF(Table10[[#This Row],[Cummuative %]]&lt;=0.8,"A",IF(Table10[[#This Row],[Cummuative %]]&lt;=0.95,"B","C"))</f>
        <v>C</v>
      </c>
    </row>
    <row r="2836" spans="1:12" x14ac:dyDescent="0.3">
      <c r="A2836" t="s">
        <v>3524</v>
      </c>
      <c r="B2836" s="2">
        <v>40277.70416666667</v>
      </c>
      <c r="C2836" s="3">
        <v>244.12986111110513</v>
      </c>
      <c r="E2836" s="4" t="s">
        <v>3427</v>
      </c>
      <c r="F2836">
        <v>13</v>
      </c>
      <c r="H2836" t="s">
        <v>1116</v>
      </c>
      <c r="I2836" s="1">
        <v>194.45</v>
      </c>
      <c r="J2836" s="5">
        <f t="shared" si="45"/>
        <v>8559447.2900000345</v>
      </c>
      <c r="K2836" s="6">
        <f>J2836/Table10[[#Totals],[Product Revenue]]</f>
        <v>0.99071607564822783</v>
      </c>
      <c r="L2836" t="str">
        <f>IF(Table10[[#This Row],[Cummuative %]]&lt;=0.8,"A",IF(Table10[[#This Row],[Cummuative %]]&lt;=0.95,"B","C"))</f>
        <v>C</v>
      </c>
    </row>
    <row r="2837" spans="1:12" x14ac:dyDescent="0.3">
      <c r="A2837" t="s">
        <v>3525</v>
      </c>
      <c r="B2837" s="2">
        <v>40253.463888888888</v>
      </c>
      <c r="C2837" s="3">
        <v>268.3701388888876</v>
      </c>
      <c r="E2837" s="4" t="s">
        <v>3526</v>
      </c>
      <c r="F2837">
        <v>13</v>
      </c>
      <c r="H2837" t="s">
        <v>308</v>
      </c>
      <c r="I2837" s="1">
        <v>194.28000000000003</v>
      </c>
      <c r="J2837" s="5">
        <f t="shared" si="45"/>
        <v>8559641.5700000338</v>
      </c>
      <c r="K2837" s="6">
        <f>J2837/Table10[[#Totals],[Product Revenue]]</f>
        <v>0.99073856265149507</v>
      </c>
      <c r="L2837" t="str">
        <f>IF(Table10[[#This Row],[Cummuative %]]&lt;=0.8,"A",IF(Table10[[#This Row],[Cummuative %]]&lt;=0.95,"B","C"))</f>
        <v>C</v>
      </c>
    </row>
    <row r="2838" spans="1:12" x14ac:dyDescent="0.3">
      <c r="A2838" t="s">
        <v>3419</v>
      </c>
      <c r="B2838" s="2">
        <v>40262.625</v>
      </c>
      <c r="C2838" s="3">
        <v>259.20902777777519</v>
      </c>
      <c r="E2838" s="4" t="s">
        <v>3527</v>
      </c>
      <c r="F2838">
        <v>13</v>
      </c>
      <c r="H2838" t="s">
        <v>3217</v>
      </c>
      <c r="I2838" s="1">
        <v>193.1</v>
      </c>
      <c r="J2838" s="5">
        <f t="shared" si="45"/>
        <v>8559834.6700000335</v>
      </c>
      <c r="K2838" s="6">
        <f>J2838/Table10[[#Totals],[Product Revenue]]</f>
        <v>0.99076091307526959</v>
      </c>
      <c r="L2838" t="str">
        <f>IF(Table10[[#This Row],[Cummuative %]]&lt;=0.8,"A",IF(Table10[[#This Row],[Cummuative %]]&lt;=0.95,"B","C"))</f>
        <v>C</v>
      </c>
    </row>
    <row r="2839" spans="1:12" x14ac:dyDescent="0.3">
      <c r="A2839" t="s">
        <v>3213</v>
      </c>
      <c r="B2839" s="2">
        <v>40511.495833333334</v>
      </c>
      <c r="C2839" s="3">
        <v>10.338194444440887</v>
      </c>
      <c r="E2839" s="4" t="s">
        <v>3528</v>
      </c>
      <c r="F2839">
        <v>13</v>
      </c>
      <c r="H2839" t="s">
        <v>1738</v>
      </c>
      <c r="I2839" s="1">
        <v>193.04999999999998</v>
      </c>
      <c r="J2839" s="5">
        <f t="shared" si="45"/>
        <v>8560027.7200000342</v>
      </c>
      <c r="K2839" s="6">
        <f>J2839/Table10[[#Totals],[Product Revenue]]</f>
        <v>0.99078325771177767</v>
      </c>
      <c r="L2839" t="str">
        <f>IF(Table10[[#This Row],[Cummuative %]]&lt;=0.8,"A",IF(Table10[[#This Row],[Cummuative %]]&lt;=0.95,"B","C"))</f>
        <v>C</v>
      </c>
    </row>
    <row r="2840" spans="1:12" x14ac:dyDescent="0.3">
      <c r="A2840" t="s">
        <v>2533</v>
      </c>
      <c r="B2840" s="2">
        <v>40520.531944444447</v>
      </c>
      <c r="C2840" s="3">
        <v>1.3020833333284827</v>
      </c>
      <c r="E2840" s="4" t="s">
        <v>1904</v>
      </c>
      <c r="F2840">
        <v>13</v>
      </c>
      <c r="H2840" t="s">
        <v>3529</v>
      </c>
      <c r="I2840" s="1">
        <v>192.9</v>
      </c>
      <c r="J2840" s="5">
        <f t="shared" si="45"/>
        <v>8560220.6200000346</v>
      </c>
      <c r="K2840" s="6">
        <f>J2840/Table10[[#Totals],[Product Revenue]]</f>
        <v>0.99080558498648574</v>
      </c>
      <c r="L2840" t="str">
        <f>IF(Table10[[#This Row],[Cummuative %]]&lt;=0.8,"A",IF(Table10[[#This Row],[Cummuative %]]&lt;=0.95,"B","C"))</f>
        <v>C</v>
      </c>
    </row>
    <row r="2841" spans="1:12" x14ac:dyDescent="0.3">
      <c r="A2841" t="s">
        <v>2331</v>
      </c>
      <c r="B2841" s="2">
        <v>40517.587500000001</v>
      </c>
      <c r="C2841" s="3">
        <v>4.2465277777737356</v>
      </c>
      <c r="E2841" s="4" t="s">
        <v>3530</v>
      </c>
      <c r="F2841">
        <v>13</v>
      </c>
      <c r="H2841" t="s">
        <v>255</v>
      </c>
      <c r="I2841" s="1">
        <v>191.50000000000003</v>
      </c>
      <c r="J2841" s="5">
        <f t="shared" si="45"/>
        <v>8560412.1200000346</v>
      </c>
      <c r="K2841" s="6">
        <f>J2841/Table10[[#Totals],[Product Revenue]]</f>
        <v>0.99082775021772773</v>
      </c>
      <c r="L2841" t="str">
        <f>IF(Table10[[#This Row],[Cummuative %]]&lt;=0.8,"A",IF(Table10[[#This Row],[Cummuative %]]&lt;=0.95,"B","C"))</f>
        <v>C</v>
      </c>
    </row>
    <row r="2842" spans="1:12" x14ac:dyDescent="0.3">
      <c r="A2842" t="s">
        <v>3506</v>
      </c>
      <c r="B2842" s="2">
        <v>40346.476388888892</v>
      </c>
      <c r="C2842" s="3">
        <v>175.35763888888323</v>
      </c>
      <c r="E2842" s="4" t="s">
        <v>3531</v>
      </c>
      <c r="F2842">
        <v>13</v>
      </c>
      <c r="H2842" t="s">
        <v>2987</v>
      </c>
      <c r="I2842" s="1">
        <v>191.5</v>
      </c>
      <c r="J2842" s="5">
        <f t="shared" si="45"/>
        <v>8560603.6200000346</v>
      </c>
      <c r="K2842" s="6">
        <f>J2842/Table10[[#Totals],[Product Revenue]]</f>
        <v>0.99084991544896972</v>
      </c>
      <c r="L2842" t="str">
        <f>IF(Table10[[#This Row],[Cummuative %]]&lt;=0.8,"A",IF(Table10[[#This Row],[Cummuative %]]&lt;=0.95,"B","C"))</f>
        <v>C</v>
      </c>
    </row>
    <row r="2843" spans="1:12" x14ac:dyDescent="0.3">
      <c r="A2843" t="s">
        <v>3532</v>
      </c>
      <c r="B2843" s="2">
        <v>40150.67291666667</v>
      </c>
      <c r="C2843" s="3">
        <v>371.16111111110513</v>
      </c>
      <c r="E2843" s="4" t="s">
        <v>3352</v>
      </c>
      <c r="F2843">
        <v>13</v>
      </c>
      <c r="H2843" t="s">
        <v>3082</v>
      </c>
      <c r="I2843" s="1">
        <v>191.25</v>
      </c>
      <c r="J2843" s="5">
        <f t="shared" si="45"/>
        <v>8560794.8700000346</v>
      </c>
      <c r="K2843" s="6">
        <f>J2843/Table10[[#Totals],[Product Revenue]]</f>
        <v>0.99087205174387849</v>
      </c>
      <c r="L2843" t="str">
        <f>IF(Table10[[#This Row],[Cummuative %]]&lt;=0.8,"A",IF(Table10[[#This Row],[Cummuative %]]&lt;=0.95,"B","C"))</f>
        <v>C</v>
      </c>
    </row>
    <row r="2844" spans="1:12" x14ac:dyDescent="0.3">
      <c r="A2844" t="s">
        <v>3420</v>
      </c>
      <c r="B2844" s="2">
        <v>40515.51666666667</v>
      </c>
      <c r="C2844" s="3">
        <v>6.3173611111051287</v>
      </c>
      <c r="E2844" s="4" t="s">
        <v>3357</v>
      </c>
      <c r="F2844">
        <v>13</v>
      </c>
      <c r="H2844" t="s">
        <v>3099</v>
      </c>
      <c r="I2844" s="1">
        <v>191.25</v>
      </c>
      <c r="J2844" s="5">
        <f t="shared" si="45"/>
        <v>8560986.1200000346</v>
      </c>
      <c r="K2844" s="6">
        <f>J2844/Table10[[#Totals],[Product Revenue]]</f>
        <v>0.99089418803878737</v>
      </c>
      <c r="L2844" t="str">
        <f>IF(Table10[[#This Row],[Cummuative %]]&lt;=0.8,"A",IF(Table10[[#This Row],[Cummuative %]]&lt;=0.95,"B","C"))</f>
        <v>C</v>
      </c>
    </row>
    <row r="2845" spans="1:12" x14ac:dyDescent="0.3">
      <c r="A2845" t="s">
        <v>2239</v>
      </c>
      <c r="B2845" s="2">
        <v>40521.419444444444</v>
      </c>
      <c r="C2845" s="3">
        <v>0.41458333333139308</v>
      </c>
      <c r="E2845" s="4" t="s">
        <v>3274</v>
      </c>
      <c r="F2845">
        <v>13</v>
      </c>
      <c r="H2845" t="s">
        <v>701</v>
      </c>
      <c r="I2845" s="1">
        <v>191.25</v>
      </c>
      <c r="J2845" s="5">
        <f t="shared" si="45"/>
        <v>8561177.3700000346</v>
      </c>
      <c r="K2845" s="6">
        <f>J2845/Table10[[#Totals],[Product Revenue]]</f>
        <v>0.99091632433369614</v>
      </c>
      <c r="L2845" t="str">
        <f>IF(Table10[[#This Row],[Cummuative %]]&lt;=0.8,"A",IF(Table10[[#This Row],[Cummuative %]]&lt;=0.95,"B","C"))</f>
        <v>C</v>
      </c>
    </row>
    <row r="2846" spans="1:12" x14ac:dyDescent="0.3">
      <c r="A2846" t="s">
        <v>3170</v>
      </c>
      <c r="B2846" s="2">
        <v>40520.531944444447</v>
      </c>
      <c r="C2846" s="3">
        <v>1.3020833333284827</v>
      </c>
      <c r="E2846" s="4" t="s">
        <v>2860</v>
      </c>
      <c r="F2846">
        <v>13</v>
      </c>
      <c r="H2846" t="s">
        <v>3533</v>
      </c>
      <c r="I2846" s="1">
        <v>190.79999999999998</v>
      </c>
      <c r="J2846" s="5">
        <f t="shared" si="45"/>
        <v>8561368.1700000353</v>
      </c>
      <c r="K2846" s="6">
        <f>J2846/Table10[[#Totals],[Product Revenue]]</f>
        <v>0.99093840854320525</v>
      </c>
      <c r="L2846" t="str">
        <f>IF(Table10[[#This Row],[Cummuative %]]&lt;=0.8,"A",IF(Table10[[#This Row],[Cummuative %]]&lt;=0.95,"B","C"))</f>
        <v>C</v>
      </c>
    </row>
    <row r="2847" spans="1:12" x14ac:dyDescent="0.3">
      <c r="A2847" t="s">
        <v>3534</v>
      </c>
      <c r="B2847" s="2">
        <v>40339.784722222219</v>
      </c>
      <c r="C2847" s="3">
        <v>182.0493055555562</v>
      </c>
      <c r="E2847" s="4" t="s">
        <v>3502</v>
      </c>
      <c r="F2847">
        <v>13</v>
      </c>
      <c r="H2847" t="s">
        <v>835</v>
      </c>
      <c r="I2847" s="1">
        <v>190.49999999999994</v>
      </c>
      <c r="J2847" s="5">
        <f t="shared" si="45"/>
        <v>8561558.6700000353</v>
      </c>
      <c r="K2847" s="6">
        <f>J2847/Table10[[#Totals],[Product Revenue]]</f>
        <v>0.99096045802911437</v>
      </c>
      <c r="L2847" t="str">
        <f>IF(Table10[[#This Row],[Cummuative %]]&lt;=0.8,"A",IF(Table10[[#This Row],[Cummuative %]]&lt;=0.95,"B","C"))</f>
        <v>C</v>
      </c>
    </row>
    <row r="2848" spans="1:12" x14ac:dyDescent="0.3">
      <c r="A2848" t="s">
        <v>2469</v>
      </c>
      <c r="B2848" s="2">
        <v>40413.609722222223</v>
      </c>
      <c r="C2848" s="3">
        <v>108.22430555555184</v>
      </c>
      <c r="E2848" s="4" t="s">
        <v>3535</v>
      </c>
      <c r="F2848">
        <v>13</v>
      </c>
      <c r="H2848" t="s">
        <v>3536</v>
      </c>
      <c r="I2848" s="1">
        <v>190.45000000000002</v>
      </c>
      <c r="J2848" s="5">
        <f t="shared" si="45"/>
        <v>8561749.1200000346</v>
      </c>
      <c r="K2848" s="6">
        <f>J2848/Table10[[#Totals],[Product Revenue]]</f>
        <v>0.99098250172775681</v>
      </c>
      <c r="L2848" t="str">
        <f>IF(Table10[[#This Row],[Cummuative %]]&lt;=0.8,"A",IF(Table10[[#This Row],[Cummuative %]]&lt;=0.95,"B","C"))</f>
        <v>C</v>
      </c>
    </row>
    <row r="2849" spans="1:12" x14ac:dyDescent="0.3">
      <c r="A2849" t="s">
        <v>3537</v>
      </c>
      <c r="B2849" s="2">
        <v>40186.686805555553</v>
      </c>
      <c r="C2849" s="3">
        <v>335.1472222222219</v>
      </c>
      <c r="E2849" s="4" t="s">
        <v>3314</v>
      </c>
      <c r="F2849">
        <v>13</v>
      </c>
      <c r="H2849" t="s">
        <v>1032</v>
      </c>
      <c r="I2849" s="1">
        <v>190.39999999999995</v>
      </c>
      <c r="J2849" s="5">
        <f t="shared" si="45"/>
        <v>8561939.5200000349</v>
      </c>
      <c r="K2849" s="6">
        <f>J2849/Table10[[#Totals],[Product Revenue]]</f>
        <v>0.99100453963913271</v>
      </c>
      <c r="L2849" t="str">
        <f>IF(Table10[[#This Row],[Cummuative %]]&lt;=0.8,"A",IF(Table10[[#This Row],[Cummuative %]]&lt;=0.95,"B","C"))</f>
        <v>C</v>
      </c>
    </row>
    <row r="2850" spans="1:12" x14ac:dyDescent="0.3">
      <c r="A2850" t="s">
        <v>3538</v>
      </c>
      <c r="B2850" s="2">
        <v>40476.569444444445</v>
      </c>
      <c r="C2850" s="3">
        <v>45.264583333329938</v>
      </c>
      <c r="E2850" s="4" t="s">
        <v>3481</v>
      </c>
      <c r="F2850">
        <v>13</v>
      </c>
      <c r="H2850" t="s">
        <v>3539</v>
      </c>
      <c r="I2850" s="1">
        <v>190.2</v>
      </c>
      <c r="J2850" s="5">
        <f t="shared" si="45"/>
        <v>8562129.7200000342</v>
      </c>
      <c r="K2850" s="6">
        <f>J2850/Table10[[#Totals],[Product Revenue]]</f>
        <v>0.99102655440144194</v>
      </c>
      <c r="L2850" t="str">
        <f>IF(Table10[[#This Row],[Cummuative %]]&lt;=0.8,"A",IF(Table10[[#This Row],[Cummuative %]]&lt;=0.95,"B","C"))</f>
        <v>C</v>
      </c>
    </row>
    <row r="2851" spans="1:12" x14ac:dyDescent="0.3">
      <c r="A2851" t="s">
        <v>3540</v>
      </c>
      <c r="B2851" s="2">
        <v>40507.519444444442</v>
      </c>
      <c r="C2851" s="3">
        <v>14.314583333332848</v>
      </c>
      <c r="E2851" s="4" t="s">
        <v>3541</v>
      </c>
      <c r="F2851">
        <v>13</v>
      </c>
      <c r="H2851" t="s">
        <v>3283</v>
      </c>
      <c r="I2851" s="1">
        <v>189.89</v>
      </c>
      <c r="J2851" s="5">
        <f t="shared" si="45"/>
        <v>8562319.6100000348</v>
      </c>
      <c r="K2851" s="6">
        <f>J2851/Table10[[#Totals],[Product Revenue]]</f>
        <v>0.99104853328269804</v>
      </c>
      <c r="L2851" t="str">
        <f>IF(Table10[[#This Row],[Cummuative %]]&lt;=0.8,"A",IF(Table10[[#This Row],[Cummuative %]]&lt;=0.95,"B","C"))</f>
        <v>C</v>
      </c>
    </row>
    <row r="2852" spans="1:12" x14ac:dyDescent="0.3">
      <c r="A2852" t="s">
        <v>2895</v>
      </c>
      <c r="B2852" s="2">
        <v>40441.647222222222</v>
      </c>
      <c r="C2852" s="3">
        <v>80.186805555553292</v>
      </c>
      <c r="E2852" s="4" t="s">
        <v>3542</v>
      </c>
      <c r="F2852">
        <v>13</v>
      </c>
      <c r="H2852" t="s">
        <v>2803</v>
      </c>
      <c r="I2852" s="1">
        <v>189.45000000000002</v>
      </c>
      <c r="J2852" s="5">
        <f t="shared" si="45"/>
        <v>8562509.060000034</v>
      </c>
      <c r="K2852" s="6">
        <f>J2852/Table10[[#Totals],[Product Revenue]]</f>
        <v>0.99107046123600762</v>
      </c>
      <c r="L2852" t="str">
        <f>IF(Table10[[#This Row],[Cummuative %]]&lt;=0.8,"A",IF(Table10[[#This Row],[Cummuative %]]&lt;=0.95,"B","C"))</f>
        <v>C</v>
      </c>
    </row>
    <row r="2853" spans="1:12" x14ac:dyDescent="0.3">
      <c r="A2853" t="s">
        <v>3311</v>
      </c>
      <c r="B2853" s="2">
        <v>40489.625</v>
      </c>
      <c r="C2853" s="3">
        <v>32.209027777775191</v>
      </c>
      <c r="E2853" s="4" t="s">
        <v>3543</v>
      </c>
      <c r="F2853">
        <v>13</v>
      </c>
      <c r="H2853" t="s">
        <v>3544</v>
      </c>
      <c r="I2853" s="1">
        <v>189.05</v>
      </c>
      <c r="J2853" s="5">
        <f t="shared" si="45"/>
        <v>8562698.1100000348</v>
      </c>
      <c r="K2853" s="6">
        <f>J2853/Table10[[#Totals],[Product Revenue]]</f>
        <v>0.9910923428911842</v>
      </c>
      <c r="L2853" t="str">
        <f>IF(Table10[[#This Row],[Cummuative %]]&lt;=0.8,"A",IF(Table10[[#This Row],[Cummuative %]]&lt;=0.95,"B","C"))</f>
        <v>C</v>
      </c>
    </row>
    <row r="2854" spans="1:12" x14ac:dyDescent="0.3">
      <c r="A2854" t="s">
        <v>3545</v>
      </c>
      <c r="B2854" s="2">
        <v>40279.662499999999</v>
      </c>
      <c r="C2854" s="3">
        <v>242.17152777777665</v>
      </c>
      <c r="E2854" s="4" t="s">
        <v>3433</v>
      </c>
      <c r="F2854">
        <v>13</v>
      </c>
      <c r="H2854" t="s">
        <v>2705</v>
      </c>
      <c r="I2854" s="1">
        <v>189.04999999999998</v>
      </c>
      <c r="J2854" s="5">
        <f t="shared" si="45"/>
        <v>8562887.1600000355</v>
      </c>
      <c r="K2854" s="6">
        <f>J2854/Table10[[#Totals],[Product Revenue]]</f>
        <v>0.99111422454636089</v>
      </c>
      <c r="L2854" t="str">
        <f>IF(Table10[[#This Row],[Cummuative %]]&lt;=0.8,"A",IF(Table10[[#This Row],[Cummuative %]]&lt;=0.95,"B","C"))</f>
        <v>C</v>
      </c>
    </row>
    <row r="2855" spans="1:12" x14ac:dyDescent="0.3">
      <c r="A2855" t="s">
        <v>3546</v>
      </c>
      <c r="B2855" s="2">
        <v>40199.46597222222</v>
      </c>
      <c r="C2855" s="3">
        <v>322.36805555555475</v>
      </c>
      <c r="E2855" s="4" t="s">
        <v>3547</v>
      </c>
      <c r="F2855">
        <v>13</v>
      </c>
      <c r="H2855" t="s">
        <v>3548</v>
      </c>
      <c r="I2855" s="1">
        <v>189.04999999999995</v>
      </c>
      <c r="J2855" s="5">
        <f t="shared" si="45"/>
        <v>8563076.2100000363</v>
      </c>
      <c r="K2855" s="6">
        <f>J2855/Table10[[#Totals],[Product Revenue]]</f>
        <v>0.99113610620153747</v>
      </c>
      <c r="L2855" t="str">
        <f>IF(Table10[[#This Row],[Cummuative %]]&lt;=0.8,"A",IF(Table10[[#This Row],[Cummuative %]]&lt;=0.95,"B","C"))</f>
        <v>C</v>
      </c>
    </row>
    <row r="2856" spans="1:12" x14ac:dyDescent="0.3">
      <c r="A2856" t="s">
        <v>3501</v>
      </c>
      <c r="B2856" s="2">
        <v>40246.508333333331</v>
      </c>
      <c r="C2856" s="3">
        <v>275.3256944444438</v>
      </c>
      <c r="E2856" s="4" t="s">
        <v>3489</v>
      </c>
      <c r="F2856">
        <v>13</v>
      </c>
      <c r="H2856" t="s">
        <v>3549</v>
      </c>
      <c r="I2856" s="1">
        <v>189.04999999999993</v>
      </c>
      <c r="J2856" s="5">
        <f t="shared" si="45"/>
        <v>8563265.260000037</v>
      </c>
      <c r="K2856" s="6">
        <f>J2856/Table10[[#Totals],[Product Revenue]]</f>
        <v>0.99115798785671405</v>
      </c>
      <c r="L2856" t="str">
        <f>IF(Table10[[#This Row],[Cummuative %]]&lt;=0.8,"A",IF(Table10[[#This Row],[Cummuative %]]&lt;=0.95,"B","C"))</f>
        <v>C</v>
      </c>
    </row>
    <row r="2857" spans="1:12" x14ac:dyDescent="0.3">
      <c r="A2857" t="s">
        <v>498</v>
      </c>
      <c r="B2857" s="2">
        <v>40496.640277777777</v>
      </c>
      <c r="C2857" s="3">
        <v>25.193749999998545</v>
      </c>
      <c r="E2857" s="4" t="s">
        <v>3539</v>
      </c>
      <c r="F2857">
        <v>13</v>
      </c>
      <c r="H2857" t="s">
        <v>3204</v>
      </c>
      <c r="I2857" s="1">
        <v>188.94000000000005</v>
      </c>
      <c r="J2857" s="5">
        <f t="shared" si="45"/>
        <v>8563454.2000000365</v>
      </c>
      <c r="K2857" s="6">
        <f>J2857/Table10[[#Totals],[Product Revenue]]</f>
        <v>0.99117985677990383</v>
      </c>
      <c r="L2857" t="str">
        <f>IF(Table10[[#This Row],[Cummuative %]]&lt;=0.8,"A",IF(Table10[[#This Row],[Cummuative %]]&lt;=0.95,"B","C"))</f>
        <v>C</v>
      </c>
    </row>
    <row r="2858" spans="1:12" x14ac:dyDescent="0.3">
      <c r="A2858" t="s">
        <v>1725</v>
      </c>
      <c r="B2858" s="2">
        <v>40359.532638888886</v>
      </c>
      <c r="C2858" s="3">
        <v>162.30138888888905</v>
      </c>
      <c r="E2858" s="4" t="s">
        <v>3181</v>
      </c>
      <c r="F2858">
        <v>13</v>
      </c>
      <c r="H2858" t="s">
        <v>3445</v>
      </c>
      <c r="I2858" s="1">
        <v>188.8</v>
      </c>
      <c r="J2858" s="5">
        <f t="shared" si="45"/>
        <v>8563643.0000000373</v>
      </c>
      <c r="K2858" s="6">
        <f>J2858/Table10[[#Totals],[Product Revenue]]</f>
        <v>0.99120170949874731</v>
      </c>
      <c r="L2858" t="str">
        <f>IF(Table10[[#This Row],[Cummuative %]]&lt;=0.8,"A",IF(Table10[[#This Row],[Cummuative %]]&lt;=0.95,"B","C"))</f>
        <v>C</v>
      </c>
    </row>
    <row r="2859" spans="1:12" x14ac:dyDescent="0.3">
      <c r="A2859" t="s">
        <v>1585</v>
      </c>
      <c r="B2859" s="2">
        <v>40517.497916666667</v>
      </c>
      <c r="C2859" s="3">
        <v>4.336111111108039</v>
      </c>
      <c r="E2859" s="4" t="s">
        <v>3421</v>
      </c>
      <c r="F2859">
        <v>13</v>
      </c>
      <c r="H2859" t="s">
        <v>2986</v>
      </c>
      <c r="I2859" s="1">
        <v>187.5</v>
      </c>
      <c r="J2859" s="5">
        <f t="shared" si="45"/>
        <v>8563830.5000000373</v>
      </c>
      <c r="K2859" s="6">
        <f>J2859/Table10[[#Totals],[Product Revenue]]</f>
        <v>0.9912234117486578</v>
      </c>
      <c r="L2859" t="str">
        <f>IF(Table10[[#This Row],[Cummuative %]]&lt;=0.8,"A",IF(Table10[[#This Row],[Cummuative %]]&lt;=0.95,"B","C"))</f>
        <v>C</v>
      </c>
    </row>
    <row r="2860" spans="1:12" x14ac:dyDescent="0.3">
      <c r="A2860" t="s">
        <v>3245</v>
      </c>
      <c r="B2860" s="2">
        <v>40336.578472222223</v>
      </c>
      <c r="C2860" s="3">
        <v>185.25555555555184</v>
      </c>
      <c r="E2860" s="4" t="s">
        <v>2549</v>
      </c>
      <c r="F2860">
        <v>13</v>
      </c>
      <c r="H2860" t="s">
        <v>2500</v>
      </c>
      <c r="I2860" s="1">
        <v>187.14000000000004</v>
      </c>
      <c r="J2860" s="5">
        <f t="shared" si="45"/>
        <v>8564017.6400000378</v>
      </c>
      <c r="K2860" s="6">
        <f>J2860/Table10[[#Totals],[Product Revenue]]</f>
        <v>0.99124507233024861</v>
      </c>
      <c r="L2860" t="str">
        <f>IF(Table10[[#This Row],[Cummuative %]]&lt;=0.8,"A",IF(Table10[[#This Row],[Cummuative %]]&lt;=0.95,"B","C"))</f>
        <v>C</v>
      </c>
    </row>
    <row r="2861" spans="1:12" x14ac:dyDescent="0.3">
      <c r="A2861" t="s">
        <v>3227</v>
      </c>
      <c r="B2861" s="2">
        <v>40345.606944444444</v>
      </c>
      <c r="C2861" s="3">
        <v>176.22708333333139</v>
      </c>
      <c r="E2861" s="4" t="s">
        <v>3550</v>
      </c>
      <c r="F2861">
        <v>13</v>
      </c>
      <c r="H2861" t="s">
        <v>1699</v>
      </c>
      <c r="I2861" s="1">
        <v>186.94999999999993</v>
      </c>
      <c r="J2861" s="5">
        <f t="shared" si="45"/>
        <v>8564204.5900000371</v>
      </c>
      <c r="K2861" s="6">
        <f>J2861/Table10[[#Totals],[Product Revenue]]</f>
        <v>0.99126671092022611</v>
      </c>
      <c r="L2861" t="str">
        <f>IF(Table10[[#This Row],[Cummuative %]]&lt;=0.8,"A",IF(Table10[[#This Row],[Cummuative %]]&lt;=0.95,"B","C"))</f>
        <v>C</v>
      </c>
    </row>
    <row r="2862" spans="1:12" x14ac:dyDescent="0.3">
      <c r="A2862" t="s">
        <v>3551</v>
      </c>
      <c r="B2862" s="2">
        <v>40297.648611111108</v>
      </c>
      <c r="C2862" s="3">
        <v>224.18541666666715</v>
      </c>
      <c r="E2862" s="4" t="s">
        <v>2426</v>
      </c>
      <c r="F2862">
        <v>13</v>
      </c>
      <c r="H2862" t="s">
        <v>2943</v>
      </c>
      <c r="I2862" s="1">
        <v>186.72</v>
      </c>
      <c r="J2862" s="5">
        <f t="shared" si="45"/>
        <v>8564391.3100000378</v>
      </c>
      <c r="K2862" s="6">
        <f>J2862/Table10[[#Totals],[Product Revenue]]</f>
        <v>0.99128832288877711</v>
      </c>
      <c r="L2862" t="str">
        <f>IF(Table10[[#This Row],[Cummuative %]]&lt;=0.8,"A",IF(Table10[[#This Row],[Cummuative %]]&lt;=0.95,"B","C"))</f>
        <v>C</v>
      </c>
    </row>
    <row r="2863" spans="1:12" x14ac:dyDescent="0.3">
      <c r="A2863" t="s">
        <v>3151</v>
      </c>
      <c r="B2863" s="2">
        <v>40412.439583333333</v>
      </c>
      <c r="C2863" s="3">
        <v>109.39444444444234</v>
      </c>
      <c r="E2863" s="4" t="s">
        <v>3475</v>
      </c>
      <c r="F2863">
        <v>13</v>
      </c>
      <c r="H2863" t="s">
        <v>1055</v>
      </c>
      <c r="I2863" s="1">
        <v>186.55</v>
      </c>
      <c r="J2863" s="5">
        <f t="shared" si="45"/>
        <v>8564577.8600000385</v>
      </c>
      <c r="K2863" s="6">
        <f>J2863/Table10[[#Totals],[Product Revenue]]</f>
        <v>0.99130991518062161</v>
      </c>
      <c r="L2863" t="str">
        <f>IF(Table10[[#This Row],[Cummuative %]]&lt;=0.8,"A",IF(Table10[[#This Row],[Cummuative %]]&lt;=0.95,"B","C"))</f>
        <v>C</v>
      </c>
    </row>
    <row r="2864" spans="1:12" x14ac:dyDescent="0.3">
      <c r="A2864" t="s">
        <v>3552</v>
      </c>
      <c r="B2864" s="2">
        <v>40218.679166666669</v>
      </c>
      <c r="C2864" s="3">
        <v>303.15486111110658</v>
      </c>
      <c r="E2864" s="4" t="s">
        <v>3242</v>
      </c>
      <c r="F2864">
        <v>13</v>
      </c>
      <c r="H2864" t="s">
        <v>3453</v>
      </c>
      <c r="I2864" s="1">
        <v>186.35000000000002</v>
      </c>
      <c r="J2864" s="5">
        <f t="shared" si="45"/>
        <v>8564764.2100000381</v>
      </c>
      <c r="K2864" s="6">
        <f>J2864/Table10[[#Totals],[Product Revenue]]</f>
        <v>0.99133148432339935</v>
      </c>
      <c r="L2864" t="str">
        <f>IF(Table10[[#This Row],[Cummuative %]]&lt;=0.8,"A",IF(Table10[[#This Row],[Cummuative %]]&lt;=0.95,"B","C"))</f>
        <v>C</v>
      </c>
    </row>
    <row r="2865" spans="1:12" x14ac:dyDescent="0.3">
      <c r="A2865" t="s">
        <v>3413</v>
      </c>
      <c r="B2865" s="2">
        <v>40461.595833333333</v>
      </c>
      <c r="C2865" s="3">
        <v>60.238194444442343</v>
      </c>
      <c r="E2865" s="4" t="s">
        <v>3384</v>
      </c>
      <c r="F2865">
        <v>13</v>
      </c>
      <c r="H2865" t="s">
        <v>2715</v>
      </c>
      <c r="I2865" s="1">
        <v>185.25000000000003</v>
      </c>
      <c r="J2865" s="5">
        <f t="shared" si="45"/>
        <v>8564949.4600000381</v>
      </c>
      <c r="K2865" s="6">
        <f>J2865/Table10[[#Totals],[Product Revenue]]</f>
        <v>0.99135292614631099</v>
      </c>
      <c r="L2865" t="str">
        <f>IF(Table10[[#This Row],[Cummuative %]]&lt;=0.8,"A",IF(Table10[[#This Row],[Cummuative %]]&lt;=0.95,"B","C"))</f>
        <v>C</v>
      </c>
    </row>
    <row r="2866" spans="1:12" x14ac:dyDescent="0.3">
      <c r="A2866" t="s">
        <v>2849</v>
      </c>
      <c r="B2866" s="2">
        <v>40511.509027777778</v>
      </c>
      <c r="C2866" s="3">
        <v>10.32499999999709</v>
      </c>
      <c r="E2866" s="4" t="s">
        <v>3553</v>
      </c>
      <c r="F2866">
        <v>13</v>
      </c>
      <c r="H2866" t="s">
        <v>3554</v>
      </c>
      <c r="I2866" s="1">
        <v>184.45</v>
      </c>
      <c r="J2866" s="5">
        <f t="shared" si="45"/>
        <v>8565133.9100000374</v>
      </c>
      <c r="K2866" s="6">
        <f>J2866/Table10[[#Totals],[Product Revenue]]</f>
        <v>0.9913742753729563</v>
      </c>
      <c r="L2866" t="str">
        <f>IF(Table10[[#This Row],[Cummuative %]]&lt;=0.8,"A",IF(Table10[[#This Row],[Cummuative %]]&lt;=0.95,"B","C"))</f>
        <v>C</v>
      </c>
    </row>
    <row r="2867" spans="1:12" x14ac:dyDescent="0.3">
      <c r="A2867" t="s">
        <v>3168</v>
      </c>
      <c r="B2867" s="2">
        <v>40510.492361111108</v>
      </c>
      <c r="C2867" s="3">
        <v>11.341666666667152</v>
      </c>
      <c r="E2867" s="4" t="s">
        <v>2590</v>
      </c>
      <c r="F2867">
        <v>13</v>
      </c>
      <c r="H2867" t="s">
        <v>3410</v>
      </c>
      <c r="I2867" s="1">
        <v>184.20999999999998</v>
      </c>
      <c r="J2867" s="5">
        <f t="shared" si="45"/>
        <v>8565318.1200000383</v>
      </c>
      <c r="K2867" s="6">
        <f>J2867/Table10[[#Totals],[Product Revenue]]</f>
        <v>0.99139559682072187</v>
      </c>
      <c r="L2867" t="str">
        <f>IF(Table10[[#This Row],[Cummuative %]]&lt;=0.8,"A",IF(Table10[[#This Row],[Cummuative %]]&lt;=0.95,"B","C"))</f>
        <v>C</v>
      </c>
    </row>
    <row r="2868" spans="1:12" x14ac:dyDescent="0.3">
      <c r="A2868" t="s">
        <v>1859</v>
      </c>
      <c r="B2868" s="2">
        <v>40391.638888888891</v>
      </c>
      <c r="C2868" s="3">
        <v>130.19513888888469</v>
      </c>
      <c r="E2868" s="4" t="s">
        <v>3555</v>
      </c>
      <c r="F2868">
        <v>13</v>
      </c>
      <c r="H2868" t="s">
        <v>3177</v>
      </c>
      <c r="I2868" s="1">
        <v>184.05</v>
      </c>
      <c r="J2868" s="5">
        <f t="shared" si="45"/>
        <v>8565502.170000039</v>
      </c>
      <c r="K2868" s="6">
        <f>J2868/Table10[[#Totals],[Product Revenue]]</f>
        <v>0.99141689974923419</v>
      </c>
      <c r="L2868" t="str">
        <f>IF(Table10[[#This Row],[Cummuative %]]&lt;=0.8,"A",IF(Table10[[#This Row],[Cummuative %]]&lt;=0.95,"B","C"))</f>
        <v>C</v>
      </c>
    </row>
    <row r="2869" spans="1:12" x14ac:dyDescent="0.3">
      <c r="A2869" t="s">
        <v>3556</v>
      </c>
      <c r="B2869" s="2">
        <v>40164.745833333334</v>
      </c>
      <c r="C2869" s="3">
        <v>357.08819444444089</v>
      </c>
      <c r="E2869" s="4" t="s">
        <v>3557</v>
      </c>
      <c r="F2869">
        <v>13</v>
      </c>
      <c r="H2869" t="s">
        <v>2427</v>
      </c>
      <c r="I2869" s="1">
        <v>183.59999999999997</v>
      </c>
      <c r="J2869" s="5">
        <f t="shared" si="45"/>
        <v>8565685.7700000387</v>
      </c>
      <c r="K2869" s="6">
        <f>J2869/Table10[[#Totals],[Product Revenue]]</f>
        <v>0.99143815059234652</v>
      </c>
      <c r="L2869" t="str">
        <f>IF(Table10[[#This Row],[Cummuative %]]&lt;=0.8,"A",IF(Table10[[#This Row],[Cummuative %]]&lt;=0.95,"B","C"))</f>
        <v>C</v>
      </c>
    </row>
    <row r="2870" spans="1:12" x14ac:dyDescent="0.3">
      <c r="A2870" t="s">
        <v>2334</v>
      </c>
      <c r="B2870" s="2">
        <v>40521.588888888888</v>
      </c>
      <c r="C2870" s="3">
        <v>0.24513888888759539</v>
      </c>
      <c r="E2870" s="4" t="s">
        <v>3175</v>
      </c>
      <c r="F2870">
        <v>13</v>
      </c>
      <c r="H2870" t="s">
        <v>3484</v>
      </c>
      <c r="I2870" s="1">
        <v>183.15</v>
      </c>
      <c r="J2870" s="5">
        <f t="shared" si="45"/>
        <v>8565868.920000039</v>
      </c>
      <c r="K2870" s="6">
        <f>J2870/Table10[[#Totals],[Product Revenue]]</f>
        <v>0.9914593493500593</v>
      </c>
      <c r="L2870" t="str">
        <f>IF(Table10[[#This Row],[Cummuative %]]&lt;=0.8,"A",IF(Table10[[#This Row],[Cummuative %]]&lt;=0.95,"B","C"))</f>
        <v>C</v>
      </c>
    </row>
    <row r="2871" spans="1:12" x14ac:dyDescent="0.3">
      <c r="A2871" t="s">
        <v>34</v>
      </c>
      <c r="B2871" s="2">
        <v>40521.543749999997</v>
      </c>
      <c r="C2871" s="3">
        <v>0.29027777777810115</v>
      </c>
      <c r="E2871" s="4" t="s">
        <v>2835</v>
      </c>
      <c r="F2871">
        <v>13</v>
      </c>
      <c r="H2871" t="s">
        <v>3504</v>
      </c>
      <c r="I2871" s="1">
        <v>182.9</v>
      </c>
      <c r="J2871" s="5">
        <f t="shared" si="45"/>
        <v>8566051.8200000394</v>
      </c>
      <c r="K2871" s="6">
        <f>J2871/Table10[[#Totals],[Product Revenue]]</f>
        <v>0.99148051917143876</v>
      </c>
      <c r="L2871" t="str">
        <f>IF(Table10[[#This Row],[Cummuative %]]&lt;=0.8,"A",IF(Table10[[#This Row],[Cummuative %]]&lt;=0.95,"B","C"))</f>
        <v>C</v>
      </c>
    </row>
    <row r="2872" spans="1:12" x14ac:dyDescent="0.3">
      <c r="A2872" t="s">
        <v>1501</v>
      </c>
      <c r="B2872" s="2">
        <v>40519.638888888891</v>
      </c>
      <c r="C2872" s="3">
        <v>2.195138888884685</v>
      </c>
      <c r="E2872" s="4" t="s">
        <v>2837</v>
      </c>
      <c r="F2872">
        <v>13</v>
      </c>
      <c r="H2872" t="s">
        <v>3152</v>
      </c>
      <c r="I2872" s="1">
        <v>182.64000000000004</v>
      </c>
      <c r="J2872" s="5">
        <f t="shared" si="45"/>
        <v>8566234.46000004</v>
      </c>
      <c r="K2872" s="6">
        <f>J2872/Table10[[#Totals],[Product Revenue]]</f>
        <v>0.99150165889903175</v>
      </c>
      <c r="L2872" t="str">
        <f>IF(Table10[[#This Row],[Cummuative %]]&lt;=0.8,"A",IF(Table10[[#This Row],[Cummuative %]]&lt;=0.95,"B","C"))</f>
        <v>C</v>
      </c>
    </row>
    <row r="2873" spans="1:12" x14ac:dyDescent="0.3">
      <c r="A2873" t="s">
        <v>2049</v>
      </c>
      <c r="B2873" s="2">
        <v>40521.703472222223</v>
      </c>
      <c r="C2873" s="3">
        <v>0.13055555555183673</v>
      </c>
      <c r="E2873" s="4" t="s">
        <v>3217</v>
      </c>
      <c r="F2873">
        <v>13</v>
      </c>
      <c r="H2873" t="s">
        <v>136</v>
      </c>
      <c r="I2873" s="1">
        <v>182.58</v>
      </c>
      <c r="J2873" s="5">
        <f t="shared" si="45"/>
        <v>8566417.0400000401</v>
      </c>
      <c r="K2873" s="6">
        <f>J2873/Table10[[#Totals],[Product Revenue]]</f>
        <v>0.99152279168190471</v>
      </c>
      <c r="L2873" t="str">
        <f>IF(Table10[[#This Row],[Cummuative %]]&lt;=0.8,"A",IF(Table10[[#This Row],[Cummuative %]]&lt;=0.95,"B","C"))</f>
        <v>C</v>
      </c>
    </row>
    <row r="2874" spans="1:12" x14ac:dyDescent="0.3">
      <c r="A2874" t="s">
        <v>2646</v>
      </c>
      <c r="B2874" s="2">
        <v>40517.510416666664</v>
      </c>
      <c r="C2874" s="3">
        <v>4.3236111111109494</v>
      </c>
      <c r="E2874" s="4" t="s">
        <v>2778</v>
      </c>
      <c r="F2874">
        <v>13</v>
      </c>
      <c r="H2874" t="s">
        <v>3384</v>
      </c>
      <c r="I2874" s="1">
        <v>182.15000000000003</v>
      </c>
      <c r="J2874" s="5">
        <f t="shared" si="45"/>
        <v>8566599.1900000405</v>
      </c>
      <c r="K2874" s="6">
        <f>J2874/Table10[[#Totals],[Product Revenue]]</f>
        <v>0.99154387469428451</v>
      </c>
      <c r="L2874" t="str">
        <f>IF(Table10[[#This Row],[Cummuative %]]&lt;=0.8,"A",IF(Table10[[#This Row],[Cummuative %]]&lt;=0.95,"B","C"))</f>
        <v>C</v>
      </c>
    </row>
    <row r="2875" spans="1:12" x14ac:dyDescent="0.3">
      <c r="A2875" t="s">
        <v>2600</v>
      </c>
      <c r="B2875" s="2">
        <v>40521.551388888889</v>
      </c>
      <c r="C2875" s="3">
        <v>0.28263888888614019</v>
      </c>
      <c r="E2875" s="4" t="s">
        <v>1963</v>
      </c>
      <c r="F2875">
        <v>13</v>
      </c>
      <c r="H2875" t="s">
        <v>3558</v>
      </c>
      <c r="I2875" s="1">
        <v>182.09</v>
      </c>
      <c r="J2875" s="5">
        <f t="shared" si="45"/>
        <v>8566781.2800000403</v>
      </c>
      <c r="K2875" s="6">
        <f>J2875/Table10[[#Totals],[Product Revenue]]</f>
        <v>0.99156495076194429</v>
      </c>
      <c r="L2875" t="str">
        <f>IF(Table10[[#This Row],[Cummuative %]]&lt;=0.8,"A",IF(Table10[[#This Row],[Cummuative %]]&lt;=0.95,"B","C"))</f>
        <v>C</v>
      </c>
    </row>
    <row r="2876" spans="1:12" x14ac:dyDescent="0.3">
      <c r="A2876" t="s">
        <v>3559</v>
      </c>
      <c r="B2876" s="2">
        <v>40311.65347222222</v>
      </c>
      <c r="C2876" s="3">
        <v>210.18055555555475</v>
      </c>
      <c r="E2876" s="4" t="s">
        <v>2077</v>
      </c>
      <c r="F2876">
        <v>13</v>
      </c>
      <c r="H2876" t="s">
        <v>1529</v>
      </c>
      <c r="I2876" s="1">
        <v>181.86</v>
      </c>
      <c r="J2876" s="5">
        <f t="shared" si="45"/>
        <v>8566963.1400000397</v>
      </c>
      <c r="K2876" s="6">
        <f>J2876/Table10[[#Totals],[Product Revenue]]</f>
        <v>0.99158600020817755</v>
      </c>
      <c r="L2876" t="str">
        <f>IF(Table10[[#This Row],[Cummuative %]]&lt;=0.8,"A",IF(Table10[[#This Row],[Cummuative %]]&lt;=0.95,"B","C"))</f>
        <v>C</v>
      </c>
    </row>
    <row r="2877" spans="1:12" x14ac:dyDescent="0.3">
      <c r="A2877" t="s">
        <v>3560</v>
      </c>
      <c r="B2877" s="2">
        <v>40394.336805555555</v>
      </c>
      <c r="C2877" s="3">
        <v>127.49722222222044</v>
      </c>
      <c r="E2877" s="4" t="s">
        <v>1404</v>
      </c>
      <c r="F2877">
        <v>13</v>
      </c>
      <c r="H2877" t="s">
        <v>3051</v>
      </c>
      <c r="I2877" s="1">
        <v>181.5</v>
      </c>
      <c r="J2877" s="5">
        <f t="shared" si="45"/>
        <v>8567144.6400000397</v>
      </c>
      <c r="K2877" s="6">
        <f>J2877/Table10[[#Totals],[Product Revenue]]</f>
        <v>0.99160700798609092</v>
      </c>
      <c r="L2877" t="str">
        <f>IF(Table10[[#This Row],[Cummuative %]]&lt;=0.8,"A",IF(Table10[[#This Row],[Cummuative %]]&lt;=0.95,"B","C"))</f>
        <v>C</v>
      </c>
    </row>
    <row r="2878" spans="1:12" x14ac:dyDescent="0.3">
      <c r="A2878" t="s">
        <v>3483</v>
      </c>
      <c r="B2878" s="2">
        <v>40203.662499999999</v>
      </c>
      <c r="C2878" s="3">
        <v>318.17152777777665</v>
      </c>
      <c r="E2878" s="4" t="s">
        <v>1699</v>
      </c>
      <c r="F2878">
        <v>13</v>
      </c>
      <c r="H2878" t="s">
        <v>919</v>
      </c>
      <c r="I2878" s="1">
        <v>181.25</v>
      </c>
      <c r="J2878" s="5">
        <f t="shared" si="45"/>
        <v>8567325.8900000397</v>
      </c>
      <c r="K2878" s="6">
        <f>J2878/Table10[[#Totals],[Product Revenue]]</f>
        <v>0.99162798682767117</v>
      </c>
      <c r="L2878" t="str">
        <f>IF(Table10[[#This Row],[Cummuative %]]&lt;=0.8,"A",IF(Table10[[#This Row],[Cummuative %]]&lt;=0.95,"B","C"))</f>
        <v>C</v>
      </c>
    </row>
    <row r="2879" spans="1:12" x14ac:dyDescent="0.3">
      <c r="A2879" t="s">
        <v>727</v>
      </c>
      <c r="B2879" s="2">
        <v>40521.647916666669</v>
      </c>
      <c r="C2879" s="3">
        <v>0.18611111110658385</v>
      </c>
      <c r="E2879" s="4" t="s">
        <v>1116</v>
      </c>
      <c r="F2879">
        <v>13</v>
      </c>
      <c r="H2879" t="s">
        <v>3455</v>
      </c>
      <c r="I2879" s="1">
        <v>181.22</v>
      </c>
      <c r="J2879" s="5">
        <f t="shared" si="45"/>
        <v>8567507.1100000404</v>
      </c>
      <c r="K2879" s="6">
        <f>J2879/Table10[[#Totals],[Product Revenue]]</f>
        <v>0.99164896219689147</v>
      </c>
      <c r="L2879" t="str">
        <f>IF(Table10[[#This Row],[Cummuative %]]&lt;=0.8,"A",IF(Table10[[#This Row],[Cummuative %]]&lt;=0.95,"B","C"))</f>
        <v>C</v>
      </c>
    </row>
    <row r="2880" spans="1:12" x14ac:dyDescent="0.3">
      <c r="A2880" t="s">
        <v>392</v>
      </c>
      <c r="B2880" s="2">
        <v>40521.613888888889</v>
      </c>
      <c r="C2880" s="3">
        <v>0.22013888888614019</v>
      </c>
      <c r="E2880" s="4" t="s">
        <v>1549</v>
      </c>
      <c r="F2880">
        <v>13</v>
      </c>
      <c r="H2880" t="s">
        <v>3107</v>
      </c>
      <c r="I2880" s="1">
        <v>180</v>
      </c>
      <c r="J2880" s="5">
        <f t="shared" si="45"/>
        <v>8567687.1100000404</v>
      </c>
      <c r="K2880" s="6">
        <f>J2880/Table10[[#Totals],[Product Revenue]]</f>
        <v>0.99166979635680563</v>
      </c>
      <c r="L2880" t="str">
        <f>IF(Table10[[#This Row],[Cummuative %]]&lt;=0.8,"A",IF(Table10[[#This Row],[Cummuative %]]&lt;=0.95,"B","C"))</f>
        <v>C</v>
      </c>
    </row>
    <row r="2881" spans="1:12" x14ac:dyDescent="0.3">
      <c r="A2881" t="s">
        <v>632</v>
      </c>
      <c r="B2881" s="2">
        <v>40521.511805555558</v>
      </c>
      <c r="C2881" s="3">
        <v>0.32222222221753327</v>
      </c>
      <c r="E2881" s="4" t="s">
        <v>1064</v>
      </c>
      <c r="F2881">
        <v>13</v>
      </c>
      <c r="H2881" t="s">
        <v>737</v>
      </c>
      <c r="I2881" s="1">
        <v>179.95</v>
      </c>
      <c r="J2881" s="5">
        <f t="shared" si="45"/>
        <v>8567867.0600000396</v>
      </c>
      <c r="K2881" s="6">
        <f>J2881/Table10[[#Totals],[Product Revenue]]</f>
        <v>0.99169062472945313</v>
      </c>
      <c r="L2881" t="str">
        <f>IF(Table10[[#This Row],[Cummuative %]]&lt;=0.8,"A",IF(Table10[[#This Row],[Cummuative %]]&lt;=0.95,"B","C"))</f>
        <v>C</v>
      </c>
    </row>
    <row r="2882" spans="1:12" x14ac:dyDescent="0.3">
      <c r="A2882" t="s">
        <v>3391</v>
      </c>
      <c r="B2882" s="2">
        <v>40519.604166666664</v>
      </c>
      <c r="C2882" s="3">
        <v>2.2298611111109494</v>
      </c>
      <c r="E2882" s="4" t="s">
        <v>1403</v>
      </c>
      <c r="F2882">
        <v>13</v>
      </c>
      <c r="H2882" t="s">
        <v>3561</v>
      </c>
      <c r="I2882" s="1">
        <v>179.85000000000002</v>
      </c>
      <c r="J2882" s="5">
        <f t="shared" si="45"/>
        <v>8568046.9100000393</v>
      </c>
      <c r="K2882" s="6">
        <f>J2882/Table10[[#Totals],[Product Revenue]]</f>
        <v>0.99171144152756729</v>
      </c>
      <c r="L2882" t="str">
        <f>IF(Table10[[#This Row],[Cummuative %]]&lt;=0.8,"A",IF(Table10[[#This Row],[Cummuative %]]&lt;=0.95,"B","C"))</f>
        <v>C</v>
      </c>
    </row>
    <row r="2883" spans="1:12" x14ac:dyDescent="0.3">
      <c r="A2883" t="s">
        <v>2335</v>
      </c>
      <c r="B2883" s="2">
        <v>40233.429166666669</v>
      </c>
      <c r="C2883" s="3">
        <v>288.40486111110658</v>
      </c>
      <c r="E2883" s="4" t="s">
        <v>1799</v>
      </c>
      <c r="F2883">
        <v>13</v>
      </c>
      <c r="H2883" t="s">
        <v>3562</v>
      </c>
      <c r="I2883" s="1">
        <v>179.1</v>
      </c>
      <c r="J2883" s="5">
        <f t="shared" si="45"/>
        <v>8568226.0100000389</v>
      </c>
      <c r="K2883" s="6">
        <f>J2883/Table10[[#Totals],[Product Revenue]]</f>
        <v>0.9917321715166818</v>
      </c>
      <c r="L2883" t="str">
        <f>IF(Table10[[#This Row],[Cummuative %]]&lt;=0.8,"A",IF(Table10[[#This Row],[Cummuative %]]&lt;=0.95,"B","C"))</f>
        <v>C</v>
      </c>
    </row>
    <row r="2884" spans="1:12" x14ac:dyDescent="0.3">
      <c r="A2884" t="s">
        <v>3563</v>
      </c>
      <c r="B2884" s="2">
        <v>40499.539583333331</v>
      </c>
      <c r="C2884" s="3">
        <v>22.294444444443798</v>
      </c>
      <c r="E2884" s="4" t="s">
        <v>258</v>
      </c>
      <c r="F2884">
        <v>13</v>
      </c>
      <c r="H2884" t="s">
        <v>3564</v>
      </c>
      <c r="I2884" s="1">
        <v>178.5</v>
      </c>
      <c r="J2884" s="5">
        <f t="shared" si="45"/>
        <v>8568404.5100000389</v>
      </c>
      <c r="K2884" s="6">
        <f>J2884/Table10[[#Totals],[Product Revenue]]</f>
        <v>0.99175283205859677</v>
      </c>
      <c r="L2884" t="str">
        <f>IF(Table10[[#This Row],[Cummuative %]]&lt;=0.8,"A",IF(Table10[[#This Row],[Cummuative %]]&lt;=0.95,"B","C"))</f>
        <v>C</v>
      </c>
    </row>
    <row r="2885" spans="1:12" x14ac:dyDescent="0.3">
      <c r="A2885" t="s">
        <v>3192</v>
      </c>
      <c r="B2885" s="2">
        <v>40256.57708333333</v>
      </c>
      <c r="C2885" s="3">
        <v>265.25694444444525</v>
      </c>
      <c r="E2885" s="4" t="s">
        <v>405</v>
      </c>
      <c r="F2885">
        <v>13</v>
      </c>
      <c r="H2885" t="s">
        <v>3125</v>
      </c>
      <c r="I2885" s="1">
        <v>178.49999999999994</v>
      </c>
      <c r="J2885" s="5">
        <f t="shared" si="45"/>
        <v>8568583.0100000389</v>
      </c>
      <c r="K2885" s="6">
        <f>J2885/Table10[[#Totals],[Product Revenue]]</f>
        <v>0.99177349260051162</v>
      </c>
      <c r="L2885" t="str">
        <f>IF(Table10[[#This Row],[Cummuative %]]&lt;=0.8,"A",IF(Table10[[#This Row],[Cummuative %]]&lt;=0.95,"B","C"))</f>
        <v>C</v>
      </c>
    </row>
    <row r="2886" spans="1:12" x14ac:dyDescent="0.3">
      <c r="A2886" t="s">
        <v>2460</v>
      </c>
      <c r="B2886" s="2">
        <v>40456.527083333334</v>
      </c>
      <c r="C2886" s="3">
        <v>65.306944444440887</v>
      </c>
      <c r="E2886" s="4" t="s">
        <v>233</v>
      </c>
      <c r="F2886">
        <v>13</v>
      </c>
      <c r="H2886" t="s">
        <v>1224</v>
      </c>
      <c r="I2886" s="1">
        <v>178.20000000000002</v>
      </c>
      <c r="J2886" s="5">
        <f t="shared" si="45"/>
        <v>8568761.2100000381</v>
      </c>
      <c r="K2886" s="6">
        <f>J2886/Table10[[#Totals],[Product Revenue]]</f>
        <v>0.99179411841882648</v>
      </c>
      <c r="L2886" t="str">
        <f>IF(Table10[[#This Row],[Cummuative %]]&lt;=0.8,"A",IF(Table10[[#This Row],[Cummuative %]]&lt;=0.95,"B","C"))</f>
        <v>C</v>
      </c>
    </row>
    <row r="2887" spans="1:12" x14ac:dyDescent="0.3">
      <c r="A2887" t="s">
        <v>254</v>
      </c>
      <c r="B2887" s="2">
        <v>40521.703472222223</v>
      </c>
      <c r="C2887" s="3">
        <v>0.13055555555183673</v>
      </c>
      <c r="E2887" s="4" t="s">
        <v>827</v>
      </c>
      <c r="F2887">
        <v>13</v>
      </c>
      <c r="H2887" t="s">
        <v>3150</v>
      </c>
      <c r="I2887" s="1">
        <v>177.5</v>
      </c>
      <c r="J2887" s="5">
        <f t="shared" si="45"/>
        <v>8568938.7100000381</v>
      </c>
      <c r="K2887" s="6">
        <f>J2887/Table10[[#Totals],[Product Revenue]]</f>
        <v>0.99181466321540857</v>
      </c>
      <c r="L2887" t="str">
        <f>IF(Table10[[#This Row],[Cummuative %]]&lt;=0.8,"A",IF(Table10[[#This Row],[Cummuative %]]&lt;=0.95,"B","C"))</f>
        <v>C</v>
      </c>
    </row>
    <row r="2888" spans="1:12" x14ac:dyDescent="0.3">
      <c r="A2888" t="s">
        <v>2831</v>
      </c>
      <c r="B2888" s="2">
        <v>40262.477777777778</v>
      </c>
      <c r="C2888" s="3">
        <v>259.35624999999709</v>
      </c>
      <c r="E2888" s="4" t="s">
        <v>463</v>
      </c>
      <c r="F2888">
        <v>13</v>
      </c>
      <c r="H2888" t="s">
        <v>3296</v>
      </c>
      <c r="I2888" s="1">
        <v>176.9</v>
      </c>
      <c r="J2888" s="5">
        <f t="shared" ref="J2888:J2951" si="46">J2887+I2888</f>
        <v>8569115.6100000385</v>
      </c>
      <c r="K2888" s="6">
        <f>J2888/Table10[[#Totals],[Product Revenue]]</f>
        <v>0.99183513856479089</v>
      </c>
      <c r="L2888" t="str">
        <f>IF(Table10[[#This Row],[Cummuative %]]&lt;=0.8,"A",IF(Table10[[#This Row],[Cummuative %]]&lt;=0.95,"B","C"))</f>
        <v>C</v>
      </c>
    </row>
    <row r="2889" spans="1:12" x14ac:dyDescent="0.3">
      <c r="A2889" t="s">
        <v>3565</v>
      </c>
      <c r="B2889" s="2">
        <v>40448.53125</v>
      </c>
      <c r="C2889" s="3">
        <v>73.302777777775191</v>
      </c>
      <c r="E2889" s="4" t="s">
        <v>288</v>
      </c>
      <c r="F2889">
        <v>13</v>
      </c>
      <c r="H2889" t="s">
        <v>3566</v>
      </c>
      <c r="I2889" s="1">
        <v>176.85</v>
      </c>
      <c r="J2889" s="5">
        <f t="shared" si="46"/>
        <v>8569292.4600000381</v>
      </c>
      <c r="K2889" s="6">
        <f>J2889/Table10[[#Totals],[Product Revenue]]</f>
        <v>0.99185560812690654</v>
      </c>
      <c r="L2889" t="str">
        <f>IF(Table10[[#This Row],[Cummuative %]]&lt;=0.8,"A",IF(Table10[[#This Row],[Cummuative %]]&lt;=0.95,"B","C"))</f>
        <v>C</v>
      </c>
    </row>
    <row r="2890" spans="1:12" x14ac:dyDescent="0.3">
      <c r="A2890" t="s">
        <v>3567</v>
      </c>
      <c r="B2890" s="2">
        <v>40520.557638888888</v>
      </c>
      <c r="C2890" s="3">
        <v>1.2763888888875954</v>
      </c>
      <c r="E2890" s="4" t="s">
        <v>360</v>
      </c>
      <c r="F2890">
        <v>13</v>
      </c>
      <c r="H2890" t="s">
        <v>2960</v>
      </c>
      <c r="I2890" s="1">
        <v>176.75</v>
      </c>
      <c r="J2890" s="5">
        <f t="shared" si="46"/>
        <v>8569469.2100000381</v>
      </c>
      <c r="K2890" s="6">
        <f>J2890/Table10[[#Totals],[Product Revenue]]</f>
        <v>0.99187606611448886</v>
      </c>
      <c r="L2890" t="str">
        <f>IF(Table10[[#This Row],[Cummuative %]]&lt;=0.8,"A",IF(Table10[[#This Row],[Cummuative %]]&lt;=0.95,"B","C"))</f>
        <v>C</v>
      </c>
    </row>
    <row r="2891" spans="1:12" x14ac:dyDescent="0.3">
      <c r="A2891" t="s">
        <v>3386</v>
      </c>
      <c r="B2891" s="2">
        <v>40490.456250000003</v>
      </c>
      <c r="C2891" s="3">
        <v>31.37777777777228</v>
      </c>
      <c r="E2891" s="4" t="s">
        <v>681</v>
      </c>
      <c r="F2891">
        <v>13</v>
      </c>
      <c r="H2891" t="s">
        <v>3568</v>
      </c>
      <c r="I2891" s="1">
        <v>176.7</v>
      </c>
      <c r="J2891" s="5">
        <f t="shared" si="46"/>
        <v>8569645.9100000374</v>
      </c>
      <c r="K2891" s="6">
        <f>J2891/Table10[[#Totals],[Product Revenue]]</f>
        <v>0.99189651831480452</v>
      </c>
      <c r="L2891" t="str">
        <f>IF(Table10[[#This Row],[Cummuative %]]&lt;=0.8,"A",IF(Table10[[#This Row],[Cummuative %]]&lt;=0.95,"B","C"))</f>
        <v>C</v>
      </c>
    </row>
    <row r="2892" spans="1:12" x14ac:dyDescent="0.3">
      <c r="A2892" t="s">
        <v>3569</v>
      </c>
      <c r="B2892" s="2">
        <v>40475.660416666666</v>
      </c>
      <c r="C2892" s="3">
        <v>46.173611111109494</v>
      </c>
      <c r="E2892" s="4" t="s">
        <v>3570</v>
      </c>
      <c r="F2892">
        <v>12</v>
      </c>
      <c r="H2892" t="s">
        <v>3256</v>
      </c>
      <c r="I2892" s="1">
        <v>176.60000000000005</v>
      </c>
      <c r="J2892" s="5">
        <f t="shared" si="46"/>
        <v>8569822.510000037</v>
      </c>
      <c r="K2892" s="6">
        <f>J2892/Table10[[#Totals],[Product Revenue]]</f>
        <v>0.99191695894058696</v>
      </c>
      <c r="L2892" t="str">
        <f>IF(Table10[[#This Row],[Cummuative %]]&lt;=0.8,"A",IF(Table10[[#This Row],[Cummuative %]]&lt;=0.95,"B","C"))</f>
        <v>C</v>
      </c>
    </row>
    <row r="2893" spans="1:12" x14ac:dyDescent="0.3">
      <c r="A2893" t="s">
        <v>3571</v>
      </c>
      <c r="B2893" s="2">
        <v>40311.65347222222</v>
      </c>
      <c r="C2893" s="3">
        <v>210.18055555555475</v>
      </c>
      <c r="E2893" s="4" t="s">
        <v>3512</v>
      </c>
      <c r="F2893">
        <v>12</v>
      </c>
      <c r="H2893" t="s">
        <v>3572</v>
      </c>
      <c r="I2893" s="1">
        <v>176</v>
      </c>
      <c r="J2893" s="5">
        <f t="shared" si="46"/>
        <v>8569998.510000037</v>
      </c>
      <c r="K2893" s="6">
        <f>J2893/Table10[[#Totals],[Product Revenue]]</f>
        <v>0.99193733011916962</v>
      </c>
      <c r="L2893" t="str">
        <f>IF(Table10[[#This Row],[Cummuative %]]&lt;=0.8,"A",IF(Table10[[#This Row],[Cummuative %]]&lt;=0.95,"B","C"))</f>
        <v>C</v>
      </c>
    </row>
    <row r="2894" spans="1:12" x14ac:dyDescent="0.3">
      <c r="A2894" t="s">
        <v>3573</v>
      </c>
      <c r="B2894" s="2">
        <v>40244.657638888886</v>
      </c>
      <c r="C2894" s="3">
        <v>277.17638888888905</v>
      </c>
      <c r="E2894" s="4" t="s">
        <v>3574</v>
      </c>
      <c r="F2894">
        <v>12</v>
      </c>
      <c r="H2894" t="s">
        <v>979</v>
      </c>
      <c r="I2894" s="1">
        <v>175.1</v>
      </c>
      <c r="J2894" s="5">
        <f t="shared" si="46"/>
        <v>8570173.6100000367</v>
      </c>
      <c r="K2894" s="6">
        <f>J2894/Table10[[#Totals],[Product Revenue]]</f>
        <v>0.99195759712695275</v>
      </c>
      <c r="L2894" t="str">
        <f>IF(Table10[[#This Row],[Cummuative %]]&lt;=0.8,"A",IF(Table10[[#This Row],[Cummuative %]]&lt;=0.95,"B","C"))</f>
        <v>C</v>
      </c>
    </row>
    <row r="2895" spans="1:12" x14ac:dyDescent="0.3">
      <c r="A2895" t="s">
        <v>3557</v>
      </c>
      <c r="B2895" s="2">
        <v>40505.629861111112</v>
      </c>
      <c r="C2895" s="3">
        <v>16.204166666662786</v>
      </c>
      <c r="E2895" s="4" t="s">
        <v>2192</v>
      </c>
      <c r="F2895">
        <v>12</v>
      </c>
      <c r="H2895" t="s">
        <v>718</v>
      </c>
      <c r="I2895" s="1">
        <v>175.04000000000002</v>
      </c>
      <c r="J2895" s="5">
        <f t="shared" si="46"/>
        <v>8570348.6500000358</v>
      </c>
      <c r="K2895" s="6">
        <f>J2895/Table10[[#Totals],[Product Revenue]]</f>
        <v>0.99197785719001585</v>
      </c>
      <c r="L2895" t="str">
        <f>IF(Table10[[#This Row],[Cummuative %]]&lt;=0.8,"A",IF(Table10[[#This Row],[Cummuative %]]&lt;=0.95,"B","C"))</f>
        <v>C</v>
      </c>
    </row>
    <row r="2896" spans="1:12" x14ac:dyDescent="0.3">
      <c r="A2896" t="s">
        <v>3385</v>
      </c>
      <c r="B2896" s="2">
        <v>40277.70416666667</v>
      </c>
      <c r="C2896" s="3">
        <v>244.12986111110513</v>
      </c>
      <c r="E2896" s="4" t="s">
        <v>3575</v>
      </c>
      <c r="F2896">
        <v>12</v>
      </c>
      <c r="H2896" t="s">
        <v>3542</v>
      </c>
      <c r="I2896" s="1">
        <v>174.45</v>
      </c>
      <c r="J2896" s="5">
        <f t="shared" si="46"/>
        <v>8570523.100000035</v>
      </c>
      <c r="K2896" s="6">
        <f>J2896/Table10[[#Totals],[Product Revenue]]</f>
        <v>0.99199804896333266</v>
      </c>
      <c r="L2896" t="str">
        <f>IF(Table10[[#This Row],[Cummuative %]]&lt;=0.8,"A",IF(Table10[[#This Row],[Cummuative %]]&lt;=0.95,"B","C"))</f>
        <v>C</v>
      </c>
    </row>
    <row r="2897" spans="1:12" x14ac:dyDescent="0.3">
      <c r="A2897" t="s">
        <v>3576</v>
      </c>
      <c r="B2897" s="2">
        <v>40260.507638888892</v>
      </c>
      <c r="C2897" s="3">
        <v>261.32638888888323</v>
      </c>
      <c r="E2897" s="4" t="s">
        <v>3101</v>
      </c>
      <c r="F2897">
        <v>12</v>
      </c>
      <c r="H2897" t="s">
        <v>1123</v>
      </c>
      <c r="I2897" s="1">
        <v>174.25</v>
      </c>
      <c r="J2897" s="5">
        <f t="shared" si="46"/>
        <v>8570697.350000035</v>
      </c>
      <c r="K2897" s="6">
        <f>J2897/Table10[[#Totals],[Product Revenue]]</f>
        <v>0.9920182175875828</v>
      </c>
      <c r="L2897" t="str">
        <f>IF(Table10[[#This Row],[Cummuative %]]&lt;=0.8,"A",IF(Table10[[#This Row],[Cummuative %]]&lt;=0.95,"B","C"))</f>
        <v>C</v>
      </c>
    </row>
    <row r="2898" spans="1:12" x14ac:dyDescent="0.3">
      <c r="A2898" t="s">
        <v>3577</v>
      </c>
      <c r="B2898" s="2">
        <v>40212.51458333333</v>
      </c>
      <c r="C2898" s="3">
        <v>309.31944444444525</v>
      </c>
      <c r="E2898" s="4" t="s">
        <v>3578</v>
      </c>
      <c r="F2898">
        <v>12</v>
      </c>
      <c r="H2898" t="s">
        <v>2931</v>
      </c>
      <c r="I2898" s="1">
        <v>174.05000000000004</v>
      </c>
      <c r="J2898" s="5">
        <f t="shared" si="46"/>
        <v>8570871.4000000358</v>
      </c>
      <c r="K2898" s="6">
        <f>J2898/Table10[[#Totals],[Product Revenue]]</f>
        <v>0.9920383630627666</v>
      </c>
      <c r="L2898" t="str">
        <f>IF(Table10[[#This Row],[Cummuative %]]&lt;=0.8,"A",IF(Table10[[#This Row],[Cummuative %]]&lt;=0.95,"B","C"))</f>
        <v>C</v>
      </c>
    </row>
    <row r="2899" spans="1:12" x14ac:dyDescent="0.3">
      <c r="A2899" t="s">
        <v>3579</v>
      </c>
      <c r="B2899" s="2">
        <v>40269.599305555559</v>
      </c>
      <c r="C2899" s="3">
        <v>252.23472222221608</v>
      </c>
      <c r="E2899" s="4" t="s">
        <v>3580</v>
      </c>
      <c r="F2899">
        <v>12</v>
      </c>
      <c r="H2899" t="s">
        <v>3414</v>
      </c>
      <c r="I2899" s="1">
        <v>173.4</v>
      </c>
      <c r="J2899" s="5">
        <f t="shared" si="46"/>
        <v>8571044.8000000361</v>
      </c>
      <c r="K2899" s="6">
        <f>J2899/Table10[[#Totals],[Product Revenue]]</f>
        <v>0.99205843330348398</v>
      </c>
      <c r="L2899" t="str">
        <f>IF(Table10[[#This Row],[Cummuative %]]&lt;=0.8,"A",IF(Table10[[#This Row],[Cummuative %]]&lt;=0.95,"B","C"))</f>
        <v>C</v>
      </c>
    </row>
    <row r="2900" spans="1:12" x14ac:dyDescent="0.3">
      <c r="A2900" t="s">
        <v>3581</v>
      </c>
      <c r="B2900" s="2">
        <v>40277.70416666667</v>
      </c>
      <c r="C2900" s="3">
        <v>244.12986111110513</v>
      </c>
      <c r="E2900" s="4" t="s">
        <v>3393</v>
      </c>
      <c r="F2900">
        <v>12</v>
      </c>
      <c r="H2900" t="s">
        <v>3582</v>
      </c>
      <c r="I2900" s="1">
        <v>173.25</v>
      </c>
      <c r="J2900" s="5">
        <f t="shared" si="46"/>
        <v>8571218.0500000361</v>
      </c>
      <c r="K2900" s="6">
        <f>J2900/Table10[[#Totals],[Product Revenue]]</f>
        <v>0.99207848618240135</v>
      </c>
      <c r="L2900" t="str">
        <f>IF(Table10[[#This Row],[Cummuative %]]&lt;=0.8,"A",IF(Table10[[#This Row],[Cummuative %]]&lt;=0.95,"B","C"))</f>
        <v>C</v>
      </c>
    </row>
    <row r="2901" spans="1:12" x14ac:dyDescent="0.3">
      <c r="A2901" t="s">
        <v>3555</v>
      </c>
      <c r="B2901" s="2">
        <v>40277.70416666667</v>
      </c>
      <c r="C2901" s="3">
        <v>244.12986111110513</v>
      </c>
      <c r="E2901" s="4" t="s">
        <v>3583</v>
      </c>
      <c r="F2901">
        <v>12</v>
      </c>
      <c r="H2901" t="s">
        <v>3574</v>
      </c>
      <c r="I2901" s="1">
        <v>172.55000000000004</v>
      </c>
      <c r="J2901" s="5">
        <f t="shared" si="46"/>
        <v>8571390.6000000369</v>
      </c>
      <c r="K2901" s="6">
        <f>J2901/Table10[[#Totals],[Product Revenue]]</f>
        <v>0.99209845803958574</v>
      </c>
      <c r="L2901" t="str">
        <f>IF(Table10[[#This Row],[Cummuative %]]&lt;=0.8,"A",IF(Table10[[#This Row],[Cummuative %]]&lt;=0.95,"B","C"))</f>
        <v>C</v>
      </c>
    </row>
    <row r="2902" spans="1:12" x14ac:dyDescent="0.3">
      <c r="A2902" t="s">
        <v>3415</v>
      </c>
      <c r="B2902" s="2">
        <v>40277.70416666667</v>
      </c>
      <c r="C2902" s="3">
        <v>244.12986111110513</v>
      </c>
      <c r="E2902" s="4" t="s">
        <v>3523</v>
      </c>
      <c r="F2902">
        <v>12</v>
      </c>
      <c r="H2902" t="s">
        <v>3584</v>
      </c>
      <c r="I2902" s="1">
        <v>172.54999999999998</v>
      </c>
      <c r="J2902" s="5">
        <f t="shared" si="46"/>
        <v>8571563.1500000376</v>
      </c>
      <c r="K2902" s="6">
        <f>J2902/Table10[[#Totals],[Product Revenue]]</f>
        <v>0.99211842989677024</v>
      </c>
      <c r="L2902" t="str">
        <f>IF(Table10[[#This Row],[Cummuative %]]&lt;=0.8,"A",IF(Table10[[#This Row],[Cummuative %]]&lt;=0.95,"B","C"))</f>
        <v>C</v>
      </c>
    </row>
    <row r="2903" spans="1:12" x14ac:dyDescent="0.3">
      <c r="A2903" t="s">
        <v>3585</v>
      </c>
      <c r="B2903" s="2">
        <v>40277.70416666667</v>
      </c>
      <c r="C2903" s="3">
        <v>244.12986111110513</v>
      </c>
      <c r="E2903" s="4" t="s">
        <v>3513</v>
      </c>
      <c r="F2903">
        <v>12</v>
      </c>
      <c r="H2903" t="s">
        <v>3586</v>
      </c>
      <c r="I2903" s="1">
        <v>172.5</v>
      </c>
      <c r="J2903" s="5">
        <f t="shared" si="46"/>
        <v>8571735.6500000376</v>
      </c>
      <c r="K2903" s="6">
        <f>J2903/Table10[[#Totals],[Product Revenue]]</f>
        <v>0.99213839596668796</v>
      </c>
      <c r="L2903" t="str">
        <f>IF(Table10[[#This Row],[Cummuative %]]&lt;=0.8,"A",IF(Table10[[#This Row],[Cummuative %]]&lt;=0.95,"B","C"))</f>
        <v>C</v>
      </c>
    </row>
    <row r="2904" spans="1:12" x14ac:dyDescent="0.3">
      <c r="A2904" t="s">
        <v>3308</v>
      </c>
      <c r="B2904" s="2">
        <v>40277.70416666667</v>
      </c>
      <c r="C2904" s="3">
        <v>244.12986111110513</v>
      </c>
      <c r="E2904" s="4" t="s">
        <v>3587</v>
      </c>
      <c r="F2904">
        <v>12</v>
      </c>
      <c r="H2904" t="s">
        <v>3588</v>
      </c>
      <c r="I2904" s="1">
        <v>171.97</v>
      </c>
      <c r="J2904" s="5">
        <f t="shared" si="46"/>
        <v>8571907.6200000383</v>
      </c>
      <c r="K2904" s="6">
        <f>J2904/Table10[[#Totals],[Product Revenue]]</f>
        <v>0.9921583006915794</v>
      </c>
      <c r="L2904" t="str">
        <f>IF(Table10[[#This Row],[Cummuative %]]&lt;=0.8,"A",IF(Table10[[#This Row],[Cummuative %]]&lt;=0.95,"B","C"))</f>
        <v>C</v>
      </c>
    </row>
    <row r="2905" spans="1:12" x14ac:dyDescent="0.3">
      <c r="A2905" t="s">
        <v>3304</v>
      </c>
      <c r="B2905" s="2">
        <v>40258.659722222219</v>
      </c>
      <c r="C2905" s="3">
        <v>263.1743055555562</v>
      </c>
      <c r="E2905" s="4" t="s">
        <v>3589</v>
      </c>
      <c r="F2905">
        <v>12</v>
      </c>
      <c r="H2905" t="s">
        <v>784</v>
      </c>
      <c r="I2905" s="1">
        <v>171.28</v>
      </c>
      <c r="J2905" s="5">
        <f t="shared" si="46"/>
        <v>8572078.9000000376</v>
      </c>
      <c r="K2905" s="6">
        <f>J2905/Table10[[#Totals],[Product Revenue]]</f>
        <v>0.99217812555219098</v>
      </c>
      <c r="L2905" t="str">
        <f>IF(Table10[[#This Row],[Cummuative %]]&lt;=0.8,"A",IF(Table10[[#This Row],[Cummuative %]]&lt;=0.95,"B","C"))</f>
        <v>C</v>
      </c>
    </row>
    <row r="2906" spans="1:12" x14ac:dyDescent="0.3">
      <c r="A2906" t="s">
        <v>2480</v>
      </c>
      <c r="B2906" s="2">
        <v>40504.540972222225</v>
      </c>
      <c r="C2906" s="3">
        <v>17.293055555550382</v>
      </c>
      <c r="E2906" s="4" t="s">
        <v>3253</v>
      </c>
      <c r="F2906">
        <v>12</v>
      </c>
      <c r="H2906" t="s">
        <v>3590</v>
      </c>
      <c r="I2906" s="1">
        <v>170.8</v>
      </c>
      <c r="J2906" s="5">
        <f t="shared" si="46"/>
        <v>8572249.7000000384</v>
      </c>
      <c r="K2906" s="6">
        <f>J2906/Table10[[#Totals],[Product Revenue]]</f>
        <v>0.99219789485504295</v>
      </c>
      <c r="L2906" t="str">
        <f>IF(Table10[[#This Row],[Cummuative %]]&lt;=0.8,"A",IF(Table10[[#This Row],[Cummuative %]]&lt;=0.95,"B","C"))</f>
        <v>C</v>
      </c>
    </row>
    <row r="2907" spans="1:12" x14ac:dyDescent="0.3">
      <c r="A2907" t="s">
        <v>2223</v>
      </c>
      <c r="B2907" s="2">
        <v>40503.590277777781</v>
      </c>
      <c r="C2907" s="3">
        <v>18.243749999994179</v>
      </c>
      <c r="E2907" s="4" t="s">
        <v>2884</v>
      </c>
      <c r="F2907">
        <v>12</v>
      </c>
      <c r="H2907" t="s">
        <v>1168</v>
      </c>
      <c r="I2907" s="1">
        <v>170.57999999999998</v>
      </c>
      <c r="J2907" s="5">
        <f t="shared" si="46"/>
        <v>8572420.2800000384</v>
      </c>
      <c r="K2907" s="6">
        <f>J2907/Table10[[#Totals],[Product Revenue]]</f>
        <v>0.99221763869392154</v>
      </c>
      <c r="L2907" t="str">
        <f>IF(Table10[[#This Row],[Cummuative %]]&lt;=0.8,"A",IF(Table10[[#This Row],[Cummuative %]]&lt;=0.95,"B","C"))</f>
        <v>C</v>
      </c>
    </row>
    <row r="2908" spans="1:12" x14ac:dyDescent="0.3">
      <c r="A2908" t="s">
        <v>3268</v>
      </c>
      <c r="B2908" s="2">
        <v>40265.595833333333</v>
      </c>
      <c r="C2908" s="3">
        <v>256.23819444444234</v>
      </c>
      <c r="E2908" s="4" t="s">
        <v>3591</v>
      </c>
      <c r="F2908">
        <v>12</v>
      </c>
      <c r="H2908" t="s">
        <v>3592</v>
      </c>
      <c r="I2908" s="1">
        <v>170.4</v>
      </c>
      <c r="J2908" s="5">
        <f t="shared" si="46"/>
        <v>8572590.6800000388</v>
      </c>
      <c r="K2908" s="6">
        <f>J2908/Table10[[#Totals],[Product Revenue]]</f>
        <v>0.99223736169864041</v>
      </c>
      <c r="L2908" t="str">
        <f>IF(Table10[[#This Row],[Cummuative %]]&lt;=0.8,"A",IF(Table10[[#This Row],[Cummuative %]]&lt;=0.95,"B","C"))</f>
        <v>C</v>
      </c>
    </row>
    <row r="2909" spans="1:12" x14ac:dyDescent="0.3">
      <c r="A2909" t="s">
        <v>3593</v>
      </c>
      <c r="B2909" s="2">
        <v>40265.595833333333</v>
      </c>
      <c r="C2909" s="3">
        <v>256.23819444444234</v>
      </c>
      <c r="E2909" s="4" t="s">
        <v>3594</v>
      </c>
      <c r="F2909">
        <v>12</v>
      </c>
      <c r="H2909" t="s">
        <v>3595</v>
      </c>
      <c r="I2909" s="1">
        <v>170.04999999999998</v>
      </c>
      <c r="J2909" s="5">
        <f t="shared" si="46"/>
        <v>8572760.7300000396</v>
      </c>
      <c r="K2909" s="6">
        <f>J2909/Table10[[#Totals],[Product Revenue]]</f>
        <v>0.99225704419249272</v>
      </c>
      <c r="L2909" t="str">
        <f>IF(Table10[[#This Row],[Cummuative %]]&lt;=0.8,"A",IF(Table10[[#This Row],[Cummuative %]]&lt;=0.95,"B","C"))</f>
        <v>C</v>
      </c>
    </row>
    <row r="2910" spans="1:12" x14ac:dyDescent="0.3">
      <c r="A2910" t="s">
        <v>3562</v>
      </c>
      <c r="B2910" s="2">
        <v>40228.59097222222</v>
      </c>
      <c r="C2910" s="3">
        <v>293.24305555555475</v>
      </c>
      <c r="E2910" s="4" t="s">
        <v>3214</v>
      </c>
      <c r="F2910">
        <v>12</v>
      </c>
      <c r="H2910" t="s">
        <v>3402</v>
      </c>
      <c r="I2910" s="1">
        <v>170</v>
      </c>
      <c r="J2910" s="5">
        <f t="shared" si="46"/>
        <v>8572930.7300000396</v>
      </c>
      <c r="K2910" s="6">
        <f>J2910/Table10[[#Totals],[Product Revenue]]</f>
        <v>0.99227672089907826</v>
      </c>
      <c r="L2910" t="str">
        <f>IF(Table10[[#This Row],[Cummuative %]]&lt;=0.8,"A",IF(Table10[[#This Row],[Cummuative %]]&lt;=0.95,"B","C"))</f>
        <v>C</v>
      </c>
    </row>
    <row r="2911" spans="1:12" x14ac:dyDescent="0.3">
      <c r="A2911" t="s">
        <v>3553</v>
      </c>
      <c r="B2911" s="2">
        <v>40274.415277777778</v>
      </c>
      <c r="C2911" s="3">
        <v>247.41874999999709</v>
      </c>
      <c r="E2911" s="4" t="s">
        <v>2713</v>
      </c>
      <c r="F2911">
        <v>12</v>
      </c>
      <c r="H2911" t="s">
        <v>2837</v>
      </c>
      <c r="I2911" s="1">
        <v>170</v>
      </c>
      <c r="J2911" s="5">
        <f t="shared" si="46"/>
        <v>8573100.7300000396</v>
      </c>
      <c r="K2911" s="6">
        <f>J2911/Table10[[#Totals],[Product Revenue]]</f>
        <v>0.9922963976056639</v>
      </c>
      <c r="L2911" t="str">
        <f>IF(Table10[[#This Row],[Cummuative %]]&lt;=0.8,"A",IF(Table10[[#This Row],[Cummuative %]]&lt;=0.95,"B","C"))</f>
        <v>C</v>
      </c>
    </row>
    <row r="2912" spans="1:12" x14ac:dyDescent="0.3">
      <c r="A2912" t="s">
        <v>2267</v>
      </c>
      <c r="B2912" s="2">
        <v>40276.65347222222</v>
      </c>
      <c r="C2912" s="3">
        <v>245.18055555555475</v>
      </c>
      <c r="E2912" s="4" t="s">
        <v>3409</v>
      </c>
      <c r="F2912">
        <v>12</v>
      </c>
      <c r="H2912" t="s">
        <v>3193</v>
      </c>
      <c r="I2912" s="1">
        <v>169.72</v>
      </c>
      <c r="J2912" s="5">
        <f t="shared" si="46"/>
        <v>8573270.4500000402</v>
      </c>
      <c r="K2912" s="6">
        <f>J2912/Table10[[#Totals],[Product Revenue]]</f>
        <v>0.99231604190355638</v>
      </c>
      <c r="L2912" t="str">
        <f>IF(Table10[[#This Row],[Cummuative %]]&lt;=0.8,"A",IF(Table10[[#This Row],[Cummuative %]]&lt;=0.95,"B","C"))</f>
        <v>C</v>
      </c>
    </row>
    <row r="2913" spans="1:12" x14ac:dyDescent="0.3">
      <c r="A2913" t="s">
        <v>1073</v>
      </c>
      <c r="B2913" s="2">
        <v>40385.5625</v>
      </c>
      <c r="C2913" s="3">
        <v>136.27152777777519</v>
      </c>
      <c r="E2913" s="4" t="s">
        <v>3596</v>
      </c>
      <c r="F2913">
        <v>12</v>
      </c>
      <c r="H2913" t="s">
        <v>2805</v>
      </c>
      <c r="I2913" s="1">
        <v>169.05</v>
      </c>
      <c r="J2913" s="5">
        <f t="shared" si="46"/>
        <v>8573439.500000041</v>
      </c>
      <c r="K2913" s="6">
        <f>J2913/Table10[[#Totals],[Product Revenue]]</f>
        <v>0.99233560865207582</v>
      </c>
      <c r="L2913" t="str">
        <f>IF(Table10[[#This Row],[Cummuative %]]&lt;=0.8,"A",IF(Table10[[#This Row],[Cummuative %]]&lt;=0.95,"B","C"))</f>
        <v>C</v>
      </c>
    </row>
    <row r="2914" spans="1:12" x14ac:dyDescent="0.3">
      <c r="A2914" t="s">
        <v>1813</v>
      </c>
      <c r="B2914" s="2">
        <v>40261.4375</v>
      </c>
      <c r="C2914" s="3">
        <v>260.39652777777519</v>
      </c>
      <c r="E2914" s="4" t="s">
        <v>3390</v>
      </c>
      <c r="F2914">
        <v>12</v>
      </c>
      <c r="H2914" t="s">
        <v>2901</v>
      </c>
      <c r="I2914" s="1">
        <v>168.66000000000005</v>
      </c>
      <c r="J2914" s="5">
        <f t="shared" si="46"/>
        <v>8573608.1600000411</v>
      </c>
      <c r="K2914" s="6">
        <f>J2914/Table10[[#Totals],[Product Revenue]]</f>
        <v>0.9923551302599154</v>
      </c>
      <c r="L2914" t="str">
        <f>IF(Table10[[#This Row],[Cummuative %]]&lt;=0.8,"A",IF(Table10[[#This Row],[Cummuative %]]&lt;=0.95,"B","C"))</f>
        <v>C</v>
      </c>
    </row>
    <row r="2915" spans="1:12" x14ac:dyDescent="0.3">
      <c r="A2915" t="s">
        <v>2129</v>
      </c>
      <c r="B2915" s="2">
        <v>40309.5625</v>
      </c>
      <c r="C2915" s="3">
        <v>212.27152777777519</v>
      </c>
      <c r="E2915" s="4" t="s">
        <v>3597</v>
      </c>
      <c r="F2915">
        <v>12</v>
      </c>
      <c r="H2915" t="s">
        <v>285</v>
      </c>
      <c r="I2915" s="1">
        <v>168.3</v>
      </c>
      <c r="J2915" s="5">
        <f t="shared" si="46"/>
        <v>8573776.4600000419</v>
      </c>
      <c r="K2915" s="6">
        <f>J2915/Table10[[#Totals],[Product Revenue]]</f>
        <v>0.99237461019943518</v>
      </c>
      <c r="L2915" t="str">
        <f>IF(Table10[[#This Row],[Cummuative %]]&lt;=0.8,"A",IF(Table10[[#This Row],[Cummuative %]]&lt;=0.95,"B","C"))</f>
        <v>C</v>
      </c>
    </row>
    <row r="2916" spans="1:12" x14ac:dyDescent="0.3">
      <c r="A2916" t="s">
        <v>2995</v>
      </c>
      <c r="B2916" s="2">
        <v>40454.60833333333</v>
      </c>
      <c r="C2916" s="3">
        <v>67.225694444445253</v>
      </c>
      <c r="E2916" s="4" t="s">
        <v>3598</v>
      </c>
      <c r="F2916">
        <v>12</v>
      </c>
      <c r="H2916" t="s">
        <v>3234</v>
      </c>
      <c r="I2916" s="1">
        <v>168.29999999999998</v>
      </c>
      <c r="J2916" s="5">
        <f t="shared" si="46"/>
        <v>8573944.7600000426</v>
      </c>
      <c r="K2916" s="6">
        <f>J2916/Table10[[#Totals],[Product Revenue]]</f>
        <v>0.99239409013895508</v>
      </c>
      <c r="L2916" t="str">
        <f>IF(Table10[[#This Row],[Cummuative %]]&lt;=0.8,"A",IF(Table10[[#This Row],[Cummuative %]]&lt;=0.95,"B","C"))</f>
        <v>C</v>
      </c>
    </row>
    <row r="2917" spans="1:12" x14ac:dyDescent="0.3">
      <c r="A2917" t="s">
        <v>3599</v>
      </c>
      <c r="B2917" s="2">
        <v>40448.6875</v>
      </c>
      <c r="C2917" s="3">
        <v>73.146527777775191</v>
      </c>
      <c r="E2917" s="4" t="s">
        <v>3600</v>
      </c>
      <c r="F2917">
        <v>12</v>
      </c>
      <c r="H2917" t="s">
        <v>3403</v>
      </c>
      <c r="I2917" s="1">
        <v>168.29999999999995</v>
      </c>
      <c r="J2917" s="5">
        <f t="shared" si="46"/>
        <v>8574113.0600000434</v>
      </c>
      <c r="K2917" s="6">
        <f>J2917/Table10[[#Totals],[Product Revenue]]</f>
        <v>0.99241357007847486</v>
      </c>
      <c r="L2917" t="str">
        <f>IF(Table10[[#This Row],[Cummuative %]]&lt;=0.8,"A",IF(Table10[[#This Row],[Cummuative %]]&lt;=0.95,"B","C"))</f>
        <v>C</v>
      </c>
    </row>
    <row r="2918" spans="1:12" x14ac:dyDescent="0.3">
      <c r="A2918" t="s">
        <v>3028</v>
      </c>
      <c r="B2918" s="2">
        <v>40520.525000000001</v>
      </c>
      <c r="C2918" s="3">
        <v>1.3090277777737356</v>
      </c>
      <c r="E2918" s="4" t="s">
        <v>3392</v>
      </c>
      <c r="F2918">
        <v>12</v>
      </c>
      <c r="H2918" t="s">
        <v>112</v>
      </c>
      <c r="I2918" s="1">
        <v>167.28</v>
      </c>
      <c r="J2918" s="5">
        <f t="shared" si="46"/>
        <v>8574280.3400000427</v>
      </c>
      <c r="K2918" s="6">
        <f>J2918/Table10[[#Totals],[Product Revenue]]</f>
        <v>0.99243293195775506</v>
      </c>
      <c r="L2918" t="str">
        <f>IF(Table10[[#This Row],[Cummuative %]]&lt;=0.8,"A",IF(Table10[[#This Row],[Cummuative %]]&lt;=0.95,"B","C"))</f>
        <v>C</v>
      </c>
    </row>
    <row r="2919" spans="1:12" x14ac:dyDescent="0.3">
      <c r="A2919" t="s">
        <v>3335</v>
      </c>
      <c r="B2919" s="2">
        <v>40511.688888888886</v>
      </c>
      <c r="C2919" s="3">
        <v>10.145138888889051</v>
      </c>
      <c r="E2919" s="4" t="s">
        <v>2247</v>
      </c>
      <c r="F2919">
        <v>12</v>
      </c>
      <c r="H2919" t="s">
        <v>2385</v>
      </c>
      <c r="I2919" s="1">
        <v>166.75</v>
      </c>
      <c r="J2919" s="5">
        <f t="shared" si="46"/>
        <v>8574447.0900000427</v>
      </c>
      <c r="K2919" s="6">
        <f>J2919/Table10[[#Totals],[Product Revenue]]</f>
        <v>0.99245223249200887</v>
      </c>
      <c r="L2919" t="str">
        <f>IF(Table10[[#This Row],[Cummuative %]]&lt;=0.8,"A",IF(Table10[[#This Row],[Cummuative %]]&lt;=0.95,"B","C"))</f>
        <v>C</v>
      </c>
    </row>
    <row r="2920" spans="1:12" x14ac:dyDescent="0.3">
      <c r="A2920" t="s">
        <v>2084</v>
      </c>
      <c r="B2920" s="2">
        <v>40511.652083333334</v>
      </c>
      <c r="C2920" s="3">
        <v>10.181944444440887</v>
      </c>
      <c r="E2920" s="4" t="s">
        <v>2839</v>
      </c>
      <c r="F2920">
        <v>12</v>
      </c>
      <c r="H2920" t="s">
        <v>3389</v>
      </c>
      <c r="I2920" s="1">
        <v>166.6</v>
      </c>
      <c r="J2920" s="5">
        <f t="shared" si="46"/>
        <v>8574613.6900000423</v>
      </c>
      <c r="K2920" s="6">
        <f>J2920/Table10[[#Totals],[Product Revenue]]</f>
        <v>0.99247151566446268</v>
      </c>
      <c r="L2920" t="str">
        <f>IF(Table10[[#This Row],[Cummuative %]]&lt;=0.8,"A",IF(Table10[[#This Row],[Cummuative %]]&lt;=0.95,"B","C"))</f>
        <v>C</v>
      </c>
    </row>
    <row r="2921" spans="1:12" x14ac:dyDescent="0.3">
      <c r="A2921" t="s">
        <v>2673</v>
      </c>
      <c r="B2921" s="2">
        <v>40518.504166666666</v>
      </c>
      <c r="C2921" s="3">
        <v>3.3298611111094942</v>
      </c>
      <c r="E2921" s="4" t="s">
        <v>2672</v>
      </c>
      <c r="F2921">
        <v>12</v>
      </c>
      <c r="H2921" t="s">
        <v>3111</v>
      </c>
      <c r="I2921" s="1">
        <v>166.6</v>
      </c>
      <c r="J2921" s="5">
        <f t="shared" si="46"/>
        <v>8574780.2900000419</v>
      </c>
      <c r="K2921" s="6">
        <f>J2921/Table10[[#Totals],[Product Revenue]]</f>
        <v>0.99249079883691649</v>
      </c>
      <c r="L2921" t="str">
        <f>IF(Table10[[#This Row],[Cummuative %]]&lt;=0.8,"A",IF(Table10[[#This Row],[Cummuative %]]&lt;=0.95,"B","C"))</f>
        <v>C</v>
      </c>
    </row>
    <row r="2922" spans="1:12" x14ac:dyDescent="0.3">
      <c r="A2922" t="s">
        <v>1023</v>
      </c>
      <c r="B2922" s="2">
        <v>40520.636805555558</v>
      </c>
      <c r="C2922" s="3">
        <v>1.1972222222175333</v>
      </c>
      <c r="E2922" s="4" t="s">
        <v>3540</v>
      </c>
      <c r="F2922">
        <v>12</v>
      </c>
      <c r="H2922" t="s">
        <v>1084</v>
      </c>
      <c r="I2922" s="1">
        <v>165.74999999999997</v>
      </c>
      <c r="J2922" s="5">
        <f t="shared" si="46"/>
        <v>8574946.0400000419</v>
      </c>
      <c r="K2922" s="6">
        <f>J2922/Table10[[#Totals],[Product Revenue]]</f>
        <v>0.99250998362583753</v>
      </c>
      <c r="L2922" t="str">
        <f>IF(Table10[[#This Row],[Cummuative %]]&lt;=0.8,"A",IF(Table10[[#This Row],[Cummuative %]]&lt;=0.95,"B","C"))</f>
        <v>C</v>
      </c>
    </row>
    <row r="2923" spans="1:12" x14ac:dyDescent="0.3">
      <c r="A2923" t="s">
        <v>2675</v>
      </c>
      <c r="B2923" s="2">
        <v>40518.504166666666</v>
      </c>
      <c r="C2923" s="3">
        <v>3.3298611111094942</v>
      </c>
      <c r="E2923" s="4" t="s">
        <v>3395</v>
      </c>
      <c r="F2923">
        <v>12</v>
      </c>
      <c r="H2923" t="s">
        <v>3601</v>
      </c>
      <c r="I2923" s="1">
        <v>165.1</v>
      </c>
      <c r="J2923" s="5">
        <f t="shared" si="46"/>
        <v>8575111.1400000416</v>
      </c>
      <c r="K2923" s="6">
        <f>J2923/Table10[[#Totals],[Product Revenue]]</f>
        <v>0.99252909318029203</v>
      </c>
      <c r="L2923" t="str">
        <f>IF(Table10[[#This Row],[Cummuative %]]&lt;=0.8,"A",IF(Table10[[#This Row],[Cummuative %]]&lt;=0.95,"B","C"))</f>
        <v>C</v>
      </c>
    </row>
    <row r="2924" spans="1:12" x14ac:dyDescent="0.3">
      <c r="A2924" t="s">
        <v>3383</v>
      </c>
      <c r="B2924" s="2">
        <v>40517.530555555553</v>
      </c>
      <c r="C2924" s="3">
        <v>4.3034722222218988</v>
      </c>
      <c r="E2924" s="4" t="s">
        <v>3227</v>
      </c>
      <c r="F2924">
        <v>12</v>
      </c>
      <c r="H2924" t="s">
        <v>3602</v>
      </c>
      <c r="I2924" s="1">
        <v>165.01999999999998</v>
      </c>
      <c r="J2924" s="5">
        <f t="shared" si="46"/>
        <v>8575276.1600000411</v>
      </c>
      <c r="K2924" s="6">
        <f>J2924/Table10[[#Totals],[Product Revenue]]</f>
        <v>0.99254819347511991</v>
      </c>
      <c r="L2924" t="str">
        <f>IF(Table10[[#This Row],[Cummuative %]]&lt;=0.8,"A",IF(Table10[[#This Row],[Cummuative %]]&lt;=0.95,"B","C"))</f>
        <v>C</v>
      </c>
    </row>
    <row r="2925" spans="1:12" x14ac:dyDescent="0.3">
      <c r="A2925" t="s">
        <v>1701</v>
      </c>
      <c r="B2925" s="2">
        <v>40514.486805555556</v>
      </c>
      <c r="C2925" s="3">
        <v>7.3472222222189885</v>
      </c>
      <c r="E2925" s="4" t="s">
        <v>3460</v>
      </c>
      <c r="F2925">
        <v>12</v>
      </c>
      <c r="H2925" t="s">
        <v>3603</v>
      </c>
      <c r="I2925" s="1">
        <v>165</v>
      </c>
      <c r="J2925" s="5">
        <f t="shared" si="46"/>
        <v>8575441.1600000411</v>
      </c>
      <c r="K2925" s="6">
        <f>J2925/Table10[[#Totals],[Product Revenue]]</f>
        <v>0.9925672914550413</v>
      </c>
      <c r="L2925" t="str">
        <f>IF(Table10[[#This Row],[Cummuative %]]&lt;=0.8,"A",IF(Table10[[#This Row],[Cummuative %]]&lt;=0.95,"B","C"))</f>
        <v>C</v>
      </c>
    </row>
    <row r="2926" spans="1:12" x14ac:dyDescent="0.3">
      <c r="A2926" t="s">
        <v>2079</v>
      </c>
      <c r="B2926" s="2">
        <v>40520.469444444447</v>
      </c>
      <c r="C2926" s="3">
        <v>1.3645833333284827</v>
      </c>
      <c r="E2926" s="4" t="s">
        <v>3230</v>
      </c>
      <c r="F2926">
        <v>12</v>
      </c>
      <c r="H2926" t="s">
        <v>981</v>
      </c>
      <c r="I2926" s="1">
        <v>165</v>
      </c>
      <c r="J2926" s="5">
        <f t="shared" si="46"/>
        <v>8575606.1600000411</v>
      </c>
      <c r="K2926" s="6">
        <f>J2926/Table10[[#Totals],[Product Revenue]]</f>
        <v>0.99258638943496258</v>
      </c>
      <c r="L2926" t="str">
        <f>IF(Table10[[#This Row],[Cummuative %]]&lt;=0.8,"A",IF(Table10[[#This Row],[Cummuative %]]&lt;=0.95,"B","C"))</f>
        <v>C</v>
      </c>
    </row>
    <row r="2927" spans="1:12" x14ac:dyDescent="0.3">
      <c r="A2927" t="s">
        <v>2890</v>
      </c>
      <c r="B2927" s="2">
        <v>40503.677083333336</v>
      </c>
      <c r="C2927" s="3">
        <v>18.156944444439432</v>
      </c>
      <c r="E2927" s="4" t="s">
        <v>3321</v>
      </c>
      <c r="F2927">
        <v>12</v>
      </c>
      <c r="H2927" t="s">
        <v>2892</v>
      </c>
      <c r="I2927" s="1">
        <v>163.79999999999998</v>
      </c>
      <c r="J2927" s="5">
        <f t="shared" si="46"/>
        <v>8575769.9600000419</v>
      </c>
      <c r="K2927" s="6">
        <f>J2927/Table10[[#Totals],[Product Revenue]]</f>
        <v>0.99260534852048454</v>
      </c>
      <c r="L2927" t="str">
        <f>IF(Table10[[#This Row],[Cummuative %]]&lt;=0.8,"A",IF(Table10[[#This Row],[Cummuative %]]&lt;=0.95,"B","C"))</f>
        <v>C</v>
      </c>
    </row>
    <row r="2928" spans="1:12" x14ac:dyDescent="0.3">
      <c r="A2928" t="s">
        <v>3604</v>
      </c>
      <c r="B2928" s="2">
        <v>40500.619444444441</v>
      </c>
      <c r="C2928" s="3">
        <v>21.214583333334303</v>
      </c>
      <c r="E2928" s="4" t="s">
        <v>3524</v>
      </c>
      <c r="F2928">
        <v>12</v>
      </c>
      <c r="H2928" t="s">
        <v>3526</v>
      </c>
      <c r="I2928" s="1">
        <v>163.35000000000002</v>
      </c>
      <c r="J2928" s="5">
        <f t="shared" si="46"/>
        <v>8575933.3100000415</v>
      </c>
      <c r="K2928" s="6">
        <f>J2928/Table10[[#Totals],[Product Revenue]]</f>
        <v>0.99262425552060662</v>
      </c>
      <c r="L2928" t="str">
        <f>IF(Table10[[#This Row],[Cummuative %]]&lt;=0.8,"A",IF(Table10[[#This Row],[Cummuative %]]&lt;=0.95,"B","C"))</f>
        <v>C</v>
      </c>
    </row>
    <row r="2929" spans="1:12" x14ac:dyDescent="0.3">
      <c r="A2929" t="s">
        <v>1664</v>
      </c>
      <c r="B2929" s="2">
        <v>40492.451388888891</v>
      </c>
      <c r="C2929" s="3">
        <v>29.382638888884685</v>
      </c>
      <c r="E2929" s="4" t="s">
        <v>3605</v>
      </c>
      <c r="F2929">
        <v>12</v>
      </c>
      <c r="H2929" t="s">
        <v>2634</v>
      </c>
      <c r="I2929" s="1">
        <v>162.54</v>
      </c>
      <c r="J2929" s="5">
        <f t="shared" si="46"/>
        <v>8576095.8500000406</v>
      </c>
      <c r="K2929" s="6">
        <f>J2929/Table10[[#Totals],[Product Revenue]]</f>
        <v>0.99264306876700903</v>
      </c>
      <c r="L2929" t="str">
        <f>IF(Table10[[#This Row],[Cummuative %]]&lt;=0.8,"A",IF(Table10[[#This Row],[Cummuative %]]&lt;=0.95,"B","C"))</f>
        <v>C</v>
      </c>
    </row>
    <row r="2930" spans="1:12" x14ac:dyDescent="0.3">
      <c r="A2930" t="s">
        <v>2186</v>
      </c>
      <c r="B2930" s="2">
        <v>40517.579861111109</v>
      </c>
      <c r="C2930" s="3">
        <v>4.2541666666656965</v>
      </c>
      <c r="E2930" s="4" t="s">
        <v>3332</v>
      </c>
      <c r="F2930">
        <v>12</v>
      </c>
      <c r="H2930" t="s">
        <v>3115</v>
      </c>
      <c r="I2930" s="1">
        <v>162.5</v>
      </c>
      <c r="J2930" s="5">
        <f t="shared" si="46"/>
        <v>8576258.3500000406</v>
      </c>
      <c r="K2930" s="6">
        <f>J2930/Table10[[#Totals],[Product Revenue]]</f>
        <v>0.99266187738359812</v>
      </c>
      <c r="L2930" t="str">
        <f>IF(Table10[[#This Row],[Cummuative %]]&lt;=0.8,"A",IF(Table10[[#This Row],[Cummuative %]]&lt;=0.95,"B","C"))</f>
        <v>C</v>
      </c>
    </row>
    <row r="2931" spans="1:12" x14ac:dyDescent="0.3">
      <c r="A2931" t="s">
        <v>1456</v>
      </c>
      <c r="B2931" s="2">
        <v>40515.520138888889</v>
      </c>
      <c r="C2931" s="3">
        <v>6.3138888888861402</v>
      </c>
      <c r="E2931" s="4" t="s">
        <v>3289</v>
      </c>
      <c r="F2931">
        <v>12</v>
      </c>
      <c r="H2931" t="s">
        <v>3444</v>
      </c>
      <c r="I2931" s="1">
        <v>162.5</v>
      </c>
      <c r="J2931" s="5">
        <f t="shared" si="46"/>
        <v>8576420.8500000406</v>
      </c>
      <c r="K2931" s="6">
        <f>J2931/Table10[[#Totals],[Product Revenue]]</f>
        <v>0.99268068600018733</v>
      </c>
      <c r="L2931" t="str">
        <f>IF(Table10[[#This Row],[Cummuative %]]&lt;=0.8,"A",IF(Table10[[#This Row],[Cummuative %]]&lt;=0.95,"B","C"))</f>
        <v>C</v>
      </c>
    </row>
    <row r="2932" spans="1:12" x14ac:dyDescent="0.3">
      <c r="A2932" t="s">
        <v>2062</v>
      </c>
      <c r="B2932" s="2">
        <v>40366.53125</v>
      </c>
      <c r="C2932" s="3">
        <v>155.30277777777519</v>
      </c>
      <c r="E2932" s="4" t="s">
        <v>3223</v>
      </c>
      <c r="F2932">
        <v>12</v>
      </c>
      <c r="H2932" t="s">
        <v>717</v>
      </c>
      <c r="I2932" s="1">
        <v>162.32000000000002</v>
      </c>
      <c r="J2932" s="5">
        <f t="shared" si="46"/>
        <v>8576583.1700000409</v>
      </c>
      <c r="K2932" s="6">
        <f>J2932/Table10[[#Totals],[Product Revenue]]</f>
        <v>0.99269947378261658</v>
      </c>
      <c r="L2932" t="str">
        <f>IF(Table10[[#This Row],[Cummuative %]]&lt;=0.8,"A",IF(Table10[[#This Row],[Cummuative %]]&lt;=0.95,"B","C"))</f>
        <v>C</v>
      </c>
    </row>
    <row r="2933" spans="1:12" x14ac:dyDescent="0.3">
      <c r="A2933" t="s">
        <v>2769</v>
      </c>
      <c r="B2933" s="2">
        <v>40503.677083333336</v>
      </c>
      <c r="C2933" s="3">
        <v>18.156944444439432</v>
      </c>
      <c r="E2933" s="4" t="s">
        <v>3585</v>
      </c>
      <c r="F2933">
        <v>12</v>
      </c>
      <c r="H2933" t="s">
        <v>3606</v>
      </c>
      <c r="I2933" s="1">
        <v>162</v>
      </c>
      <c r="J2933" s="5">
        <f t="shared" si="46"/>
        <v>8576745.1700000409</v>
      </c>
      <c r="K2933" s="6">
        <f>J2933/Table10[[#Totals],[Product Revenue]]</f>
        <v>0.99271822452653935</v>
      </c>
      <c r="L2933" t="str">
        <f>IF(Table10[[#This Row],[Cummuative %]]&lt;=0.8,"A",IF(Table10[[#This Row],[Cummuative %]]&lt;=0.95,"B","C"))</f>
        <v>C</v>
      </c>
    </row>
    <row r="2934" spans="1:12" x14ac:dyDescent="0.3">
      <c r="A2934" t="s">
        <v>3607</v>
      </c>
      <c r="B2934" s="2">
        <v>40402.416666666664</v>
      </c>
      <c r="C2934" s="3">
        <v>119.41736111111095</v>
      </c>
      <c r="E2934" s="4" t="s">
        <v>3505</v>
      </c>
      <c r="F2934">
        <v>12</v>
      </c>
      <c r="H2934" t="s">
        <v>3608</v>
      </c>
      <c r="I2934" s="1">
        <v>161.69999999999999</v>
      </c>
      <c r="J2934" s="5">
        <f t="shared" si="46"/>
        <v>8576906.8700000402</v>
      </c>
      <c r="K2934" s="6">
        <f>J2934/Table10[[#Totals],[Product Revenue]]</f>
        <v>0.99273694054686212</v>
      </c>
      <c r="L2934" t="str">
        <f>IF(Table10[[#This Row],[Cummuative %]]&lt;=0.8,"A",IF(Table10[[#This Row],[Cummuative %]]&lt;=0.95,"B","C"))</f>
        <v>C</v>
      </c>
    </row>
    <row r="2935" spans="1:12" x14ac:dyDescent="0.3">
      <c r="A2935" t="s">
        <v>2888</v>
      </c>
      <c r="B2935" s="2">
        <v>40458.686111111114</v>
      </c>
      <c r="C2935" s="3">
        <v>63.147916666661331</v>
      </c>
      <c r="E2935" s="4" t="s">
        <v>3297</v>
      </c>
      <c r="F2935">
        <v>12</v>
      </c>
      <c r="H2935" t="s">
        <v>2749</v>
      </c>
      <c r="I2935" s="1">
        <v>161.69999999999999</v>
      </c>
      <c r="J2935" s="5">
        <f t="shared" si="46"/>
        <v>8577068.5700000394</v>
      </c>
      <c r="K2935" s="6">
        <f>J2935/Table10[[#Totals],[Product Revenue]]</f>
        <v>0.99275565656718501</v>
      </c>
      <c r="L2935" t="str">
        <f>IF(Table10[[#This Row],[Cummuative %]]&lt;=0.8,"A",IF(Table10[[#This Row],[Cummuative %]]&lt;=0.95,"B","C"))</f>
        <v>C</v>
      </c>
    </row>
    <row r="2936" spans="1:12" x14ac:dyDescent="0.3">
      <c r="A2936" t="s">
        <v>1964</v>
      </c>
      <c r="B2936" s="2">
        <v>40513.400694444441</v>
      </c>
      <c r="C2936" s="3">
        <v>8.4333333333343035</v>
      </c>
      <c r="E2936" s="4" t="s">
        <v>3126</v>
      </c>
      <c r="F2936">
        <v>12</v>
      </c>
      <c r="H2936" t="s">
        <v>1526</v>
      </c>
      <c r="I2936" s="1">
        <v>161.28000000000003</v>
      </c>
      <c r="J2936" s="5">
        <f t="shared" si="46"/>
        <v>8577229.8500000387</v>
      </c>
      <c r="K2936" s="6">
        <f>J2936/Table10[[#Totals],[Product Revenue]]</f>
        <v>0.99277432397446796</v>
      </c>
      <c r="L2936" t="str">
        <f>IF(Table10[[#This Row],[Cummuative %]]&lt;=0.8,"A",IF(Table10[[#This Row],[Cummuative %]]&lt;=0.95,"B","C"))</f>
        <v>C</v>
      </c>
    </row>
    <row r="2937" spans="1:12" x14ac:dyDescent="0.3">
      <c r="A2937" t="s">
        <v>2347</v>
      </c>
      <c r="B2937" s="2">
        <v>40514.551388888889</v>
      </c>
      <c r="C2937" s="3">
        <v>7.2826388888861402</v>
      </c>
      <c r="E2937" s="4" t="s">
        <v>2903</v>
      </c>
      <c r="F2937">
        <v>12</v>
      </c>
      <c r="H2937" t="s">
        <v>3079</v>
      </c>
      <c r="I2937" s="1">
        <v>160.50000000000003</v>
      </c>
      <c r="J2937" s="5">
        <f t="shared" si="46"/>
        <v>8577390.3500000387</v>
      </c>
      <c r="K2937" s="6">
        <f>J2937/Table10[[#Totals],[Product Revenue]]</f>
        <v>0.99279290110039142</v>
      </c>
      <c r="L2937" t="str">
        <f>IF(Table10[[#This Row],[Cummuative %]]&lt;=0.8,"A",IF(Table10[[#This Row],[Cummuative %]]&lt;=0.95,"B","C"))</f>
        <v>C</v>
      </c>
    </row>
    <row r="2938" spans="1:12" x14ac:dyDescent="0.3">
      <c r="A2938" t="s">
        <v>322</v>
      </c>
      <c r="B2938" s="2">
        <v>40521.602777777778</v>
      </c>
      <c r="C2938" s="3">
        <v>0.23124999999708962</v>
      </c>
      <c r="E2938" s="4" t="s">
        <v>2865</v>
      </c>
      <c r="F2938">
        <v>12</v>
      </c>
      <c r="H2938" t="s">
        <v>3135</v>
      </c>
      <c r="I2938" s="1">
        <v>159.69999999999999</v>
      </c>
      <c r="J2938" s="5">
        <f t="shared" si="46"/>
        <v>8577550.050000038</v>
      </c>
      <c r="K2938" s="6">
        <f>J2938/Table10[[#Totals],[Product Revenue]]</f>
        <v>0.99281138563004856</v>
      </c>
      <c r="L2938" t="str">
        <f>IF(Table10[[#This Row],[Cummuative %]]&lt;=0.8,"A",IF(Table10[[#This Row],[Cummuative %]]&lt;=0.95,"B","C"))</f>
        <v>C</v>
      </c>
    </row>
    <row r="2939" spans="1:12" x14ac:dyDescent="0.3">
      <c r="A2939" t="s">
        <v>2403</v>
      </c>
      <c r="B2939" s="2">
        <v>40235.499305555553</v>
      </c>
      <c r="C2939" s="3">
        <v>286.3347222222219</v>
      </c>
      <c r="E2939" s="4" t="s">
        <v>2790</v>
      </c>
      <c r="F2939">
        <v>12</v>
      </c>
      <c r="H2939" t="s">
        <v>3045</v>
      </c>
      <c r="I2939" s="1">
        <v>159.30000000000004</v>
      </c>
      <c r="J2939" s="5">
        <f t="shared" si="46"/>
        <v>8577709.3500000387</v>
      </c>
      <c r="K2939" s="6">
        <f>J2939/Table10[[#Totals],[Product Revenue]]</f>
        <v>0.99282982386157259</v>
      </c>
      <c r="L2939" t="str">
        <f>IF(Table10[[#This Row],[Cummuative %]]&lt;=0.8,"A",IF(Table10[[#This Row],[Cummuative %]]&lt;=0.95,"B","C"))</f>
        <v>C</v>
      </c>
    </row>
    <row r="2940" spans="1:12" x14ac:dyDescent="0.3">
      <c r="A2940" t="s">
        <v>3348</v>
      </c>
      <c r="B2940" s="2">
        <v>40518.510416666664</v>
      </c>
      <c r="C2940" s="3">
        <v>3.3236111111109494</v>
      </c>
      <c r="E2940" s="4" t="s">
        <v>2907</v>
      </c>
      <c r="F2940">
        <v>12</v>
      </c>
      <c r="H2940" t="s">
        <v>3466</v>
      </c>
      <c r="I2940" s="1">
        <v>159.30000000000001</v>
      </c>
      <c r="J2940" s="5">
        <f t="shared" si="46"/>
        <v>8577868.6500000395</v>
      </c>
      <c r="K2940" s="6">
        <f>J2940/Table10[[#Totals],[Product Revenue]]</f>
        <v>0.99284826209309673</v>
      </c>
      <c r="L2940" t="str">
        <f>IF(Table10[[#This Row],[Cummuative %]]&lt;=0.8,"A",IF(Table10[[#This Row],[Cummuative %]]&lt;=0.95,"B","C"))</f>
        <v>C</v>
      </c>
    </row>
    <row r="2941" spans="1:12" x14ac:dyDescent="0.3">
      <c r="A2941" t="s">
        <v>2892</v>
      </c>
      <c r="B2941" s="2">
        <v>40500.509722222225</v>
      </c>
      <c r="C2941" s="3">
        <v>21.324305555550382</v>
      </c>
      <c r="E2941" s="4" t="s">
        <v>2838</v>
      </c>
      <c r="F2941">
        <v>12</v>
      </c>
      <c r="H2941" t="s">
        <v>3609</v>
      </c>
      <c r="I2941" s="1">
        <v>159.20000000000002</v>
      </c>
      <c r="J2941" s="5">
        <f t="shared" si="46"/>
        <v>8578027.8500000387</v>
      </c>
      <c r="K2941" s="6">
        <f>J2941/Table10[[#Totals],[Product Revenue]]</f>
        <v>0.99286668875008743</v>
      </c>
      <c r="L2941" t="str">
        <f>IF(Table10[[#This Row],[Cummuative %]]&lt;=0.8,"A",IF(Table10[[#This Row],[Cummuative %]]&lt;=0.95,"B","C"))</f>
        <v>C</v>
      </c>
    </row>
    <row r="2942" spans="1:12" x14ac:dyDescent="0.3">
      <c r="A2942" t="s">
        <v>3550</v>
      </c>
      <c r="B2942" s="2">
        <v>40482.681250000001</v>
      </c>
      <c r="C2942" s="3">
        <v>39.152777777773736</v>
      </c>
      <c r="E2942" s="4" t="s">
        <v>3029</v>
      </c>
      <c r="F2942">
        <v>12</v>
      </c>
      <c r="H2942" t="s">
        <v>3610</v>
      </c>
      <c r="I2942" s="1">
        <v>159.19999999999999</v>
      </c>
      <c r="J2942" s="5">
        <f t="shared" si="46"/>
        <v>8578187.050000038</v>
      </c>
      <c r="K2942" s="6">
        <f>J2942/Table10[[#Totals],[Product Revenue]]</f>
        <v>0.99288511540707813</v>
      </c>
      <c r="L2942" t="str">
        <f>IF(Table10[[#This Row],[Cummuative %]]&lt;=0.8,"A",IF(Table10[[#This Row],[Cummuative %]]&lt;=0.95,"B","C"))</f>
        <v>C</v>
      </c>
    </row>
    <row r="2943" spans="1:12" x14ac:dyDescent="0.3">
      <c r="A2943" t="s">
        <v>3606</v>
      </c>
      <c r="B2943" s="2">
        <v>40265.669444444444</v>
      </c>
      <c r="C2943" s="3">
        <v>256.16458333333139</v>
      </c>
      <c r="E2943" s="4" t="s">
        <v>2705</v>
      </c>
      <c r="F2943">
        <v>12</v>
      </c>
      <c r="H2943" t="s">
        <v>2910</v>
      </c>
      <c r="I2943" s="1">
        <v>159.05000000000001</v>
      </c>
      <c r="J2943" s="5">
        <f t="shared" si="46"/>
        <v>8578346.1000000387</v>
      </c>
      <c r="K2943" s="6">
        <f>J2943/Table10[[#Totals],[Product Revenue]]</f>
        <v>0.99290352470226895</v>
      </c>
      <c r="L2943" t="str">
        <f>IF(Table10[[#This Row],[Cummuative %]]&lt;=0.8,"A",IF(Table10[[#This Row],[Cummuative %]]&lt;=0.95,"B","C"))</f>
        <v>C</v>
      </c>
    </row>
    <row r="2944" spans="1:12" x14ac:dyDescent="0.3">
      <c r="A2944" t="s">
        <v>3611</v>
      </c>
      <c r="B2944" s="2">
        <v>40265.669444444444</v>
      </c>
      <c r="C2944" s="3">
        <v>256.16458333333139</v>
      </c>
      <c r="E2944" s="4" t="s">
        <v>1957</v>
      </c>
      <c r="F2944">
        <v>12</v>
      </c>
      <c r="H2944" t="s">
        <v>3161</v>
      </c>
      <c r="I2944" s="1">
        <v>158.97</v>
      </c>
      <c r="J2944" s="5">
        <f t="shared" si="46"/>
        <v>8578505.0700000394</v>
      </c>
      <c r="K2944" s="6">
        <f>J2944/Table10[[#Totals],[Product Revenue]]</f>
        <v>0.99292192473783325</v>
      </c>
      <c r="L2944" t="str">
        <f>IF(Table10[[#This Row],[Cummuative %]]&lt;=0.8,"A",IF(Table10[[#This Row],[Cummuative %]]&lt;=0.95,"B","C"))</f>
        <v>C</v>
      </c>
    </row>
    <row r="2945" spans="1:12" x14ac:dyDescent="0.3">
      <c r="A2945" t="s">
        <v>3463</v>
      </c>
      <c r="B2945" s="2">
        <v>40330.67083333333</v>
      </c>
      <c r="C2945" s="3">
        <v>191.16319444444525</v>
      </c>
      <c r="E2945" s="4" t="s">
        <v>1866</v>
      </c>
      <c r="F2945">
        <v>12</v>
      </c>
      <c r="H2945" t="s">
        <v>2726</v>
      </c>
      <c r="I2945" s="1">
        <v>158.76</v>
      </c>
      <c r="J2945" s="5">
        <f t="shared" si="46"/>
        <v>8578663.8300000392</v>
      </c>
      <c r="K2945" s="6">
        <f>J2945/Table10[[#Totals],[Product Revenue]]</f>
        <v>0.99294030046687753</v>
      </c>
      <c r="L2945" t="str">
        <f>IF(Table10[[#This Row],[Cummuative %]]&lt;=0.8,"A",IF(Table10[[#This Row],[Cummuative %]]&lt;=0.95,"B","C"))</f>
        <v>C</v>
      </c>
    </row>
    <row r="2946" spans="1:12" x14ac:dyDescent="0.3">
      <c r="A2946" t="s">
        <v>3461</v>
      </c>
      <c r="B2946" s="2">
        <v>40517.695138888892</v>
      </c>
      <c r="C2946" s="3">
        <v>4.1388888888832298</v>
      </c>
      <c r="E2946" s="4" t="s">
        <v>1551</v>
      </c>
      <c r="F2946">
        <v>12</v>
      </c>
      <c r="H2946" t="s">
        <v>3531</v>
      </c>
      <c r="I2946" s="1">
        <v>158.54999999999998</v>
      </c>
      <c r="J2946" s="5">
        <f t="shared" si="46"/>
        <v>8578822.3800000399</v>
      </c>
      <c r="K2946" s="6">
        <f>J2946/Table10[[#Totals],[Product Revenue]]</f>
        <v>0.99295865188940202</v>
      </c>
      <c r="L2946" t="str">
        <f>IF(Table10[[#This Row],[Cummuative %]]&lt;=0.8,"A",IF(Table10[[#This Row],[Cummuative %]]&lt;=0.95,"B","C"))</f>
        <v>C</v>
      </c>
    </row>
    <row r="2947" spans="1:12" x14ac:dyDescent="0.3">
      <c r="A2947" t="s">
        <v>3470</v>
      </c>
      <c r="B2947" s="2">
        <v>40517.695138888892</v>
      </c>
      <c r="C2947" s="3">
        <v>4.1388888888832298</v>
      </c>
      <c r="E2947" s="4" t="s">
        <v>1084</v>
      </c>
      <c r="F2947">
        <v>12</v>
      </c>
      <c r="H2947" t="s">
        <v>1195</v>
      </c>
      <c r="I2947" s="1">
        <v>158.36000000000001</v>
      </c>
      <c r="J2947" s="5">
        <f t="shared" si="46"/>
        <v>8578980.7400000393</v>
      </c>
      <c r="K2947" s="6">
        <f>J2947/Table10[[#Totals],[Product Revenue]]</f>
        <v>0.99297698132031309</v>
      </c>
      <c r="L2947" t="str">
        <f>IF(Table10[[#This Row],[Cummuative %]]&lt;=0.8,"A",IF(Table10[[#This Row],[Cummuative %]]&lt;=0.95,"B","C"))</f>
        <v>C</v>
      </c>
    </row>
    <row r="2948" spans="1:12" x14ac:dyDescent="0.3">
      <c r="A2948" t="s">
        <v>3174</v>
      </c>
      <c r="B2948" s="2">
        <v>40268.536111111112</v>
      </c>
      <c r="C2948" s="3">
        <v>253.29791666666279</v>
      </c>
      <c r="E2948" s="4" t="s">
        <v>1101</v>
      </c>
      <c r="F2948">
        <v>12</v>
      </c>
      <c r="H2948" t="s">
        <v>3527</v>
      </c>
      <c r="I2948" s="1">
        <v>158.09999999999997</v>
      </c>
      <c r="J2948" s="5">
        <f t="shared" si="46"/>
        <v>8579138.840000039</v>
      </c>
      <c r="K2948" s="6">
        <f>J2948/Table10[[#Totals],[Product Revenue]]</f>
        <v>0.99299528065743758</v>
      </c>
      <c r="L2948" t="str">
        <f>IF(Table10[[#This Row],[Cummuative %]]&lt;=0.8,"A",IF(Table10[[#This Row],[Cummuative %]]&lt;=0.95,"B","C"))</f>
        <v>C</v>
      </c>
    </row>
    <row r="2949" spans="1:12" x14ac:dyDescent="0.3">
      <c r="A2949" t="s">
        <v>3302</v>
      </c>
      <c r="B2949" s="2">
        <v>40244.642361111109</v>
      </c>
      <c r="C2949" s="3">
        <v>277.1916666666657</v>
      </c>
      <c r="E2949" s="4" t="s">
        <v>1313</v>
      </c>
      <c r="F2949">
        <v>12</v>
      </c>
      <c r="H2949" t="s">
        <v>30</v>
      </c>
      <c r="I2949" s="1">
        <v>157.18000000000004</v>
      </c>
      <c r="J2949" s="5">
        <f t="shared" si="46"/>
        <v>8579296.0200000387</v>
      </c>
      <c r="K2949" s="6">
        <f>J2949/Table10[[#Totals],[Product Revenue]]</f>
        <v>0.99301347350885594</v>
      </c>
      <c r="L2949" t="str">
        <f>IF(Table10[[#This Row],[Cummuative %]]&lt;=0.8,"A",IF(Table10[[#This Row],[Cummuative %]]&lt;=0.95,"B","C"))</f>
        <v>C</v>
      </c>
    </row>
    <row r="2950" spans="1:12" x14ac:dyDescent="0.3">
      <c r="A2950" t="s">
        <v>1955</v>
      </c>
      <c r="B2950" s="2">
        <v>40521.551388888889</v>
      </c>
      <c r="C2950" s="3">
        <v>0.28263888888614019</v>
      </c>
      <c r="E2950" s="4" t="s">
        <v>1428</v>
      </c>
      <c r="F2950">
        <v>12</v>
      </c>
      <c r="H2950" t="s">
        <v>394</v>
      </c>
      <c r="I2950" s="1">
        <v>156.65</v>
      </c>
      <c r="J2950" s="5">
        <f t="shared" si="46"/>
        <v>8579452.670000039</v>
      </c>
      <c r="K2950" s="6">
        <f>J2950/Table10[[#Totals],[Product Revenue]]</f>
        <v>0.99303160501524801</v>
      </c>
      <c r="L2950" t="str">
        <f>IF(Table10[[#This Row],[Cummuative %]]&lt;=0.8,"A",IF(Table10[[#This Row],[Cummuative %]]&lt;=0.95,"B","C"))</f>
        <v>C</v>
      </c>
    </row>
    <row r="2951" spans="1:12" x14ac:dyDescent="0.3">
      <c r="A2951" t="s">
        <v>2997</v>
      </c>
      <c r="B2951" s="2">
        <v>40223.634027777778</v>
      </c>
      <c r="C2951" s="3">
        <v>298.19999999999709</v>
      </c>
      <c r="E2951" s="4" t="s">
        <v>1481</v>
      </c>
      <c r="F2951">
        <v>12</v>
      </c>
      <c r="H2951" t="s">
        <v>2944</v>
      </c>
      <c r="I2951" s="1">
        <v>156.60000000000002</v>
      </c>
      <c r="J2951" s="5">
        <f t="shared" si="46"/>
        <v>8579609.2700000387</v>
      </c>
      <c r="K2951" s="6">
        <f>J2951/Table10[[#Totals],[Product Revenue]]</f>
        <v>0.99304973073437319</v>
      </c>
      <c r="L2951" t="str">
        <f>IF(Table10[[#This Row],[Cummuative %]]&lt;=0.8,"A",IF(Table10[[#This Row],[Cummuative %]]&lt;=0.95,"B","C"))</f>
        <v>C</v>
      </c>
    </row>
    <row r="2952" spans="1:12" x14ac:dyDescent="0.3">
      <c r="A2952" t="s">
        <v>1617</v>
      </c>
      <c r="B2952" s="2">
        <v>40521.588888888888</v>
      </c>
      <c r="C2952" s="3">
        <v>0.24513888888759539</v>
      </c>
      <c r="E2952" s="4" t="s">
        <v>1471</v>
      </c>
      <c r="F2952">
        <v>12</v>
      </c>
      <c r="H2952" t="s">
        <v>3298</v>
      </c>
      <c r="I2952" s="1">
        <v>156.25</v>
      </c>
      <c r="J2952" s="5">
        <f t="shared" ref="J2952:J3015" si="47">J2951+I2952</f>
        <v>8579765.5200000387</v>
      </c>
      <c r="K2952" s="6">
        <f>J2952/Table10[[#Totals],[Product Revenue]]</f>
        <v>0.99306781594263205</v>
      </c>
      <c r="L2952" t="str">
        <f>IF(Table10[[#This Row],[Cummuative %]]&lt;=0.8,"A",IF(Table10[[#This Row],[Cummuative %]]&lt;=0.95,"B","C"))</f>
        <v>C</v>
      </c>
    </row>
    <row r="2953" spans="1:12" x14ac:dyDescent="0.3">
      <c r="A2953" t="s">
        <v>1212</v>
      </c>
      <c r="B2953" s="2">
        <v>40521.588888888888</v>
      </c>
      <c r="C2953" s="3">
        <v>0.24513888888759539</v>
      </c>
      <c r="E2953" s="4" t="s">
        <v>663</v>
      </c>
      <c r="F2953">
        <v>12</v>
      </c>
      <c r="H2953" t="s">
        <v>2769</v>
      </c>
      <c r="I2953" s="1">
        <v>156.19999999999999</v>
      </c>
      <c r="J2953" s="5">
        <f t="shared" si="47"/>
        <v>8579921.7200000379</v>
      </c>
      <c r="K2953" s="6">
        <f>J2953/Table10[[#Totals],[Product Revenue]]</f>
        <v>0.99308589536362413</v>
      </c>
      <c r="L2953" t="str">
        <f>IF(Table10[[#This Row],[Cummuative %]]&lt;=0.8,"A",IF(Table10[[#This Row],[Cummuative %]]&lt;=0.95,"B","C"))</f>
        <v>C</v>
      </c>
    </row>
    <row r="2954" spans="1:12" x14ac:dyDescent="0.3">
      <c r="A2954" t="s">
        <v>1737</v>
      </c>
      <c r="B2954" s="2">
        <v>40521.588888888888</v>
      </c>
      <c r="C2954" s="3">
        <v>0.24513888888759539</v>
      </c>
      <c r="E2954" s="4" t="s">
        <v>30</v>
      </c>
      <c r="F2954">
        <v>12</v>
      </c>
      <c r="H2954" t="s">
        <v>3612</v>
      </c>
      <c r="I2954" s="1">
        <v>155.35</v>
      </c>
      <c r="J2954" s="5">
        <f t="shared" si="47"/>
        <v>8580077.0700000376</v>
      </c>
      <c r="K2954" s="6">
        <f>J2954/Table10[[#Totals],[Product Revenue]]</f>
        <v>0.99310387640108333</v>
      </c>
      <c r="L2954" t="str">
        <f>IF(Table10[[#This Row],[Cummuative %]]&lt;=0.8,"A",IF(Table10[[#This Row],[Cummuative %]]&lt;=0.95,"B","C"))</f>
        <v>C</v>
      </c>
    </row>
    <row r="2955" spans="1:12" x14ac:dyDescent="0.3">
      <c r="A2955" t="s">
        <v>3613</v>
      </c>
      <c r="B2955" s="2">
        <v>40252.584027777775</v>
      </c>
      <c r="C2955" s="3">
        <v>269.25</v>
      </c>
      <c r="E2955" s="4" t="s">
        <v>944</v>
      </c>
      <c r="F2955">
        <v>12</v>
      </c>
      <c r="H2955" t="s">
        <v>3543</v>
      </c>
      <c r="I2955" s="1">
        <v>155.21999999999997</v>
      </c>
      <c r="J2955" s="5">
        <f t="shared" si="47"/>
        <v>8580232.2900000382</v>
      </c>
      <c r="K2955" s="6">
        <f>J2955/Table10[[#Totals],[Product Revenue]]</f>
        <v>0.99312184239164947</v>
      </c>
      <c r="L2955" t="str">
        <f>IF(Table10[[#This Row],[Cummuative %]]&lt;=0.8,"A",IF(Table10[[#This Row],[Cummuative %]]&lt;=0.95,"B","C"))</f>
        <v>C</v>
      </c>
    </row>
    <row r="2956" spans="1:12" x14ac:dyDescent="0.3">
      <c r="A2956" t="s">
        <v>3614</v>
      </c>
      <c r="B2956" s="2">
        <v>40497.617361111108</v>
      </c>
      <c r="C2956" s="3">
        <v>24.216666666667152</v>
      </c>
      <c r="E2956" s="4" t="s">
        <v>332</v>
      </c>
      <c r="F2956">
        <v>12</v>
      </c>
      <c r="H2956" t="s">
        <v>3244</v>
      </c>
      <c r="I2956" s="1">
        <v>154.63</v>
      </c>
      <c r="J2956" s="5">
        <f t="shared" si="47"/>
        <v>8580386.920000039</v>
      </c>
      <c r="K2956" s="6">
        <f>J2956/Table10[[#Totals],[Product Revenue]]</f>
        <v>0.99313974009246908</v>
      </c>
      <c r="L2956" t="str">
        <f>IF(Table10[[#This Row],[Cummuative %]]&lt;=0.8,"A",IF(Table10[[#This Row],[Cummuative %]]&lt;=0.95,"B","C"))</f>
        <v>C</v>
      </c>
    </row>
    <row r="2957" spans="1:12" x14ac:dyDescent="0.3">
      <c r="A2957" t="s">
        <v>3615</v>
      </c>
      <c r="B2957" s="2">
        <v>40373.542361111111</v>
      </c>
      <c r="C2957" s="3">
        <v>148.29166666666424</v>
      </c>
      <c r="E2957" s="4" t="s">
        <v>460</v>
      </c>
      <c r="F2957">
        <v>12</v>
      </c>
      <c r="H2957" t="s">
        <v>3386</v>
      </c>
      <c r="I2957" s="1">
        <v>153.89999999999998</v>
      </c>
      <c r="J2957" s="5">
        <f t="shared" si="47"/>
        <v>8580540.8200000394</v>
      </c>
      <c r="K2957" s="6">
        <f>J2957/Table10[[#Totals],[Product Revenue]]</f>
        <v>0.99315755329919575</v>
      </c>
      <c r="L2957" t="str">
        <f>IF(Table10[[#This Row],[Cummuative %]]&lt;=0.8,"A",IF(Table10[[#This Row],[Cummuative %]]&lt;=0.95,"B","C"))</f>
        <v>C</v>
      </c>
    </row>
    <row r="2958" spans="1:12" x14ac:dyDescent="0.3">
      <c r="A2958" t="s">
        <v>3616</v>
      </c>
      <c r="B2958" s="2">
        <v>40496.615972222222</v>
      </c>
      <c r="C2958" s="3">
        <v>25.218055555553292</v>
      </c>
      <c r="E2958" s="4" t="s">
        <v>812</v>
      </c>
      <c r="F2958">
        <v>12</v>
      </c>
      <c r="H2958" t="s">
        <v>3617</v>
      </c>
      <c r="I2958" s="1">
        <v>153.45000000000002</v>
      </c>
      <c r="J2958" s="5">
        <f t="shared" si="47"/>
        <v>8580694.2700000387</v>
      </c>
      <c r="K2958" s="6">
        <f>J2958/Table10[[#Totals],[Product Revenue]]</f>
        <v>0.99317531442052254</v>
      </c>
      <c r="L2958" t="str">
        <f>IF(Table10[[#This Row],[Cummuative %]]&lt;=0.8,"A",IF(Table10[[#This Row],[Cummuative %]]&lt;=0.95,"B","C"))</f>
        <v>C</v>
      </c>
    </row>
    <row r="2959" spans="1:12" x14ac:dyDescent="0.3">
      <c r="A2959" t="s">
        <v>3618</v>
      </c>
      <c r="B2959" s="2">
        <v>40512.520138888889</v>
      </c>
      <c r="C2959" s="3">
        <v>9.3138888888861402</v>
      </c>
      <c r="E2959" s="4" t="s">
        <v>321</v>
      </c>
      <c r="F2959">
        <v>12</v>
      </c>
      <c r="H2959" t="s">
        <v>3505</v>
      </c>
      <c r="I2959" s="1">
        <v>153.30000000000001</v>
      </c>
      <c r="J2959" s="5">
        <f t="shared" si="47"/>
        <v>8580847.5700000394</v>
      </c>
      <c r="K2959" s="6">
        <f>J2959/Table10[[#Totals],[Product Revenue]]</f>
        <v>0.99319305818004944</v>
      </c>
      <c r="L2959" t="str">
        <f>IF(Table10[[#This Row],[Cummuative %]]&lt;=0.8,"A",IF(Table10[[#This Row],[Cummuative %]]&lt;=0.95,"B","C"))</f>
        <v>C</v>
      </c>
    </row>
    <row r="2960" spans="1:12" x14ac:dyDescent="0.3">
      <c r="A2960" t="s">
        <v>3619</v>
      </c>
      <c r="B2960" s="2">
        <v>40496.615972222222</v>
      </c>
      <c r="C2960" s="3">
        <v>25.218055555553292</v>
      </c>
      <c r="E2960" s="4" t="s">
        <v>833</v>
      </c>
      <c r="F2960">
        <v>12</v>
      </c>
      <c r="H2960" t="s">
        <v>2935</v>
      </c>
      <c r="I2960" s="1">
        <v>153.29999999999998</v>
      </c>
      <c r="J2960" s="5">
        <f t="shared" si="47"/>
        <v>8581000.8700000402</v>
      </c>
      <c r="K2960" s="6">
        <f>J2960/Table10[[#Totals],[Product Revenue]]</f>
        <v>0.99321080193957645</v>
      </c>
      <c r="L2960" t="str">
        <f>IF(Table10[[#This Row],[Cummuative %]]&lt;=0.8,"A",IF(Table10[[#This Row],[Cummuative %]]&lt;=0.95,"B","C"))</f>
        <v>C</v>
      </c>
    </row>
    <row r="2961" spans="1:12" x14ac:dyDescent="0.3">
      <c r="A2961" t="s">
        <v>3620</v>
      </c>
      <c r="B2961" s="2">
        <v>40503.601388888892</v>
      </c>
      <c r="C2961" s="3">
        <v>18.23263888888323</v>
      </c>
      <c r="E2961" s="4" t="s">
        <v>696</v>
      </c>
      <c r="F2961">
        <v>12</v>
      </c>
      <c r="H2961" t="s">
        <v>3621</v>
      </c>
      <c r="I2961" s="1">
        <v>153</v>
      </c>
      <c r="J2961" s="5">
        <f t="shared" si="47"/>
        <v>8581153.8700000402</v>
      </c>
      <c r="K2961" s="6">
        <f>J2961/Table10[[#Totals],[Product Revenue]]</f>
        <v>0.99322851097550346</v>
      </c>
      <c r="L2961" t="str">
        <f>IF(Table10[[#This Row],[Cummuative %]]&lt;=0.8,"A",IF(Table10[[#This Row],[Cummuative %]]&lt;=0.95,"B","C"))</f>
        <v>C</v>
      </c>
    </row>
    <row r="2962" spans="1:12" x14ac:dyDescent="0.3">
      <c r="A2962" t="s">
        <v>3472</v>
      </c>
      <c r="B2962" s="2">
        <v>40342.492361111108</v>
      </c>
      <c r="C2962" s="3">
        <v>179.34166666666715</v>
      </c>
      <c r="E2962" s="4" t="s">
        <v>285</v>
      </c>
      <c r="F2962">
        <v>12</v>
      </c>
      <c r="H2962" t="s">
        <v>3622</v>
      </c>
      <c r="I2962" s="1">
        <v>153</v>
      </c>
      <c r="J2962" s="5">
        <f t="shared" si="47"/>
        <v>8581306.8700000402</v>
      </c>
      <c r="K2962" s="6">
        <f>J2962/Table10[[#Totals],[Product Revenue]]</f>
        <v>0.99324622001143048</v>
      </c>
      <c r="L2962" t="str">
        <f>IF(Table10[[#This Row],[Cummuative %]]&lt;=0.8,"A",IF(Table10[[#This Row],[Cummuative %]]&lt;=0.95,"B","C"))</f>
        <v>C</v>
      </c>
    </row>
    <row r="2963" spans="1:12" x14ac:dyDescent="0.3">
      <c r="A2963" t="s">
        <v>1546</v>
      </c>
      <c r="B2963" s="2">
        <v>40520.663888888892</v>
      </c>
      <c r="C2963" s="3">
        <v>1.1701388888832298</v>
      </c>
      <c r="E2963" s="4" t="s">
        <v>737</v>
      </c>
      <c r="F2963">
        <v>12</v>
      </c>
      <c r="H2963" t="s">
        <v>3168</v>
      </c>
      <c r="I2963" s="1">
        <v>153</v>
      </c>
      <c r="J2963" s="5">
        <f t="shared" si="47"/>
        <v>8581459.8700000402</v>
      </c>
      <c r="K2963" s="6">
        <f>J2963/Table10[[#Totals],[Product Revenue]]</f>
        <v>0.9932639290473575</v>
      </c>
      <c r="L2963" t="str">
        <f>IF(Table10[[#This Row],[Cummuative %]]&lt;=0.8,"A",IF(Table10[[#This Row],[Cummuative %]]&lt;=0.95,"B","C"))</f>
        <v>C</v>
      </c>
    </row>
    <row r="2964" spans="1:12" x14ac:dyDescent="0.3">
      <c r="A2964" t="s">
        <v>1910</v>
      </c>
      <c r="B2964" s="2">
        <v>40521.636111111111</v>
      </c>
      <c r="C2964" s="3">
        <v>0.19791666666424135</v>
      </c>
      <c r="E2964" s="4" t="s">
        <v>880</v>
      </c>
      <c r="F2964">
        <v>12</v>
      </c>
      <c r="H2964" t="s">
        <v>2514</v>
      </c>
      <c r="I2964" s="1">
        <v>152.88</v>
      </c>
      <c r="J2964" s="5">
        <f t="shared" si="47"/>
        <v>8581612.750000041</v>
      </c>
      <c r="K2964" s="6">
        <f>J2964/Table10[[#Totals],[Product Revenue]]</f>
        <v>0.99328162419384469</v>
      </c>
      <c r="L2964" t="str">
        <f>IF(Table10[[#This Row],[Cummuative %]]&lt;=0.8,"A",IF(Table10[[#This Row],[Cummuative %]]&lt;=0.95,"B","C"))</f>
        <v>C</v>
      </c>
    </row>
    <row r="2965" spans="1:12" x14ac:dyDescent="0.3">
      <c r="A2965" t="s">
        <v>1924</v>
      </c>
      <c r="B2965" s="2">
        <v>40521.636111111111</v>
      </c>
      <c r="C2965" s="3">
        <v>0.19791666666424135</v>
      </c>
      <c r="E2965" s="4" t="s">
        <v>544</v>
      </c>
      <c r="F2965">
        <v>12</v>
      </c>
      <c r="H2965" t="s">
        <v>3623</v>
      </c>
      <c r="I2965" s="1">
        <v>152.85</v>
      </c>
      <c r="J2965" s="5">
        <f t="shared" si="47"/>
        <v>8581765.6000000406</v>
      </c>
      <c r="K2965" s="6">
        <f>J2965/Table10[[#Totals],[Product Revenue]]</f>
        <v>0.99329931586797182</v>
      </c>
      <c r="L2965" t="str">
        <f>IF(Table10[[#This Row],[Cummuative %]]&lt;=0.8,"A",IF(Table10[[#This Row],[Cummuative %]]&lt;=0.95,"B","C"))</f>
        <v>C</v>
      </c>
    </row>
    <row r="2966" spans="1:12" x14ac:dyDescent="0.3">
      <c r="A2966" t="s">
        <v>2970</v>
      </c>
      <c r="B2966" s="2">
        <v>40497.709027777775</v>
      </c>
      <c r="C2966" s="3">
        <v>24.125</v>
      </c>
      <c r="E2966" s="4" t="s">
        <v>509</v>
      </c>
      <c r="F2966">
        <v>12</v>
      </c>
      <c r="H2966" t="s">
        <v>3605</v>
      </c>
      <c r="I2966" s="1">
        <v>152.85</v>
      </c>
      <c r="J2966" s="5">
        <f t="shared" si="47"/>
        <v>8581918.4500000402</v>
      </c>
      <c r="K2966" s="6">
        <f>J2966/Table10[[#Totals],[Product Revenue]]</f>
        <v>0.99331700754209884</v>
      </c>
      <c r="L2966" t="str">
        <f>IF(Table10[[#This Row],[Cummuative %]]&lt;=0.8,"A",IF(Table10[[#This Row],[Cummuative %]]&lt;=0.95,"B","C"))</f>
        <v>C</v>
      </c>
    </row>
    <row r="2967" spans="1:12" x14ac:dyDescent="0.3">
      <c r="A2967" t="s">
        <v>2342</v>
      </c>
      <c r="B2967" s="2">
        <v>40515.638194444444</v>
      </c>
      <c r="C2967" s="3">
        <v>6.1958333333313931</v>
      </c>
      <c r="E2967" s="4" t="s">
        <v>931</v>
      </c>
      <c r="F2967">
        <v>12</v>
      </c>
      <c r="H2967" t="s">
        <v>3246</v>
      </c>
      <c r="I2967" s="1">
        <v>152.19999999999999</v>
      </c>
      <c r="J2967" s="5">
        <f t="shared" si="47"/>
        <v>8582070.6500000395</v>
      </c>
      <c r="K2967" s="6">
        <f>J2967/Table10[[#Totals],[Product Revenue]]</f>
        <v>0.99333462398175953</v>
      </c>
      <c r="L2967" t="str">
        <f>IF(Table10[[#This Row],[Cummuative %]]&lt;=0.8,"A",IF(Table10[[#This Row],[Cummuative %]]&lt;=0.95,"B","C"))</f>
        <v>C</v>
      </c>
    </row>
    <row r="2968" spans="1:12" x14ac:dyDescent="0.3">
      <c r="A2968" t="s">
        <v>3624</v>
      </c>
      <c r="B2968" s="2">
        <v>40183.581944444442</v>
      </c>
      <c r="C2968" s="3">
        <v>338.25208333333285</v>
      </c>
      <c r="E2968" s="4" t="s">
        <v>3199</v>
      </c>
      <c r="F2968">
        <v>11</v>
      </c>
      <c r="H2968" t="s">
        <v>3625</v>
      </c>
      <c r="I2968" s="1">
        <v>152.14999999999998</v>
      </c>
      <c r="J2968" s="5">
        <f t="shared" si="47"/>
        <v>8582222.8000000399</v>
      </c>
      <c r="K2968" s="6">
        <f>J2968/Table10[[#Totals],[Product Revenue]]</f>
        <v>0.99335223463415367</v>
      </c>
      <c r="L2968" t="str">
        <f>IF(Table10[[#This Row],[Cummuative %]]&lt;=0.8,"A",IF(Table10[[#This Row],[Cummuative %]]&lt;=0.95,"B","C"))</f>
        <v>C</v>
      </c>
    </row>
    <row r="2969" spans="1:12" x14ac:dyDescent="0.3">
      <c r="A2969" t="s">
        <v>3248</v>
      </c>
      <c r="B2969" s="2">
        <v>40517.579861111109</v>
      </c>
      <c r="C2969" s="3">
        <v>4.2541666666656965</v>
      </c>
      <c r="E2969" s="4" t="s">
        <v>3626</v>
      </c>
      <c r="F2969">
        <v>11</v>
      </c>
      <c r="H2969" t="s">
        <v>3262</v>
      </c>
      <c r="I2969" s="1">
        <v>152</v>
      </c>
      <c r="J2969" s="5">
        <f t="shared" si="47"/>
        <v>8582374.8000000399</v>
      </c>
      <c r="K2969" s="6">
        <f>J2969/Table10[[#Totals],[Product Revenue]]</f>
        <v>0.99336982792474782</v>
      </c>
      <c r="L2969" t="str">
        <f>IF(Table10[[#This Row],[Cummuative %]]&lt;=0.8,"A",IF(Table10[[#This Row],[Cummuative %]]&lt;=0.95,"B","C"))</f>
        <v>C</v>
      </c>
    </row>
    <row r="2970" spans="1:12" x14ac:dyDescent="0.3">
      <c r="A2970" t="s">
        <v>3389</v>
      </c>
      <c r="B2970" s="2">
        <v>40517.579861111109</v>
      </c>
      <c r="C2970" s="3">
        <v>4.2541666666656965</v>
      </c>
      <c r="E2970" s="4" t="s">
        <v>3627</v>
      </c>
      <c r="F2970">
        <v>11</v>
      </c>
      <c r="H2970" t="s">
        <v>1883</v>
      </c>
      <c r="I2970" s="1">
        <v>151.71999999999994</v>
      </c>
      <c r="J2970" s="5">
        <f t="shared" si="47"/>
        <v>8582526.5200000405</v>
      </c>
      <c r="K2970" s="6">
        <f>J2970/Table10[[#Totals],[Product Revenue]]</f>
        <v>0.9933873888066489</v>
      </c>
      <c r="L2970" t="str">
        <f>IF(Table10[[#This Row],[Cummuative %]]&lt;=0.8,"A",IF(Table10[[#This Row],[Cummuative %]]&lt;=0.95,"B","C"))</f>
        <v>C</v>
      </c>
    </row>
    <row r="2971" spans="1:12" x14ac:dyDescent="0.3">
      <c r="A2971" t="s">
        <v>3628</v>
      </c>
      <c r="B2971" s="2">
        <v>40338.586111111108</v>
      </c>
      <c r="C2971" s="3">
        <v>183.24791666666715</v>
      </c>
      <c r="E2971" s="4" t="s">
        <v>3629</v>
      </c>
      <c r="F2971">
        <v>11</v>
      </c>
      <c r="H2971" t="s">
        <v>3094</v>
      </c>
      <c r="I2971" s="1">
        <v>151.25</v>
      </c>
      <c r="J2971" s="5">
        <f t="shared" si="47"/>
        <v>8582677.7700000405</v>
      </c>
      <c r="K2971" s="6">
        <f>J2971/Table10[[#Totals],[Product Revenue]]</f>
        <v>0.99340489528824349</v>
      </c>
      <c r="L2971" t="str">
        <f>IF(Table10[[#This Row],[Cummuative %]]&lt;=0.8,"A",IF(Table10[[#This Row],[Cummuative %]]&lt;=0.95,"B","C"))</f>
        <v>C</v>
      </c>
    </row>
    <row r="2972" spans="1:12" x14ac:dyDescent="0.3">
      <c r="A2972" t="s">
        <v>3630</v>
      </c>
      <c r="B2972" s="2">
        <v>40198.589583333334</v>
      </c>
      <c r="C2972" s="3">
        <v>323.24444444444089</v>
      </c>
      <c r="E2972" s="4" t="s">
        <v>3351</v>
      </c>
      <c r="F2972">
        <v>11</v>
      </c>
      <c r="H2972" t="s">
        <v>3479</v>
      </c>
      <c r="I2972" s="1">
        <v>150</v>
      </c>
      <c r="J2972" s="5">
        <f t="shared" si="47"/>
        <v>8582827.7700000405</v>
      </c>
      <c r="K2972" s="6">
        <f>J2972/Table10[[#Totals],[Product Revenue]]</f>
        <v>0.99342225708817189</v>
      </c>
      <c r="L2972" t="str">
        <f>IF(Table10[[#This Row],[Cummuative %]]&lt;=0.8,"A",IF(Table10[[#This Row],[Cummuative %]]&lt;=0.95,"B","C"))</f>
        <v>C</v>
      </c>
    </row>
    <row r="2973" spans="1:12" x14ac:dyDescent="0.3">
      <c r="A2973" t="s">
        <v>1085</v>
      </c>
      <c r="B2973" s="2">
        <v>40510.481249999997</v>
      </c>
      <c r="C2973" s="3">
        <v>11.352777777778101</v>
      </c>
      <c r="E2973" s="4" t="s">
        <v>3381</v>
      </c>
      <c r="F2973">
        <v>11</v>
      </c>
      <c r="H2973" t="s">
        <v>269</v>
      </c>
      <c r="I2973" s="1">
        <v>150</v>
      </c>
      <c r="J2973" s="5">
        <f t="shared" si="47"/>
        <v>8582977.7700000405</v>
      </c>
      <c r="K2973" s="6">
        <f>J2973/Table10[[#Totals],[Product Revenue]]</f>
        <v>0.9934396188881004</v>
      </c>
      <c r="L2973" t="str">
        <f>IF(Table10[[#This Row],[Cummuative %]]&lt;=0.8,"A",IF(Table10[[#This Row],[Cummuative %]]&lt;=0.95,"B","C"))</f>
        <v>C</v>
      </c>
    </row>
    <row r="2974" spans="1:12" x14ac:dyDescent="0.3">
      <c r="A2974" t="s">
        <v>2677</v>
      </c>
      <c r="B2974" s="2">
        <v>40518.530555555553</v>
      </c>
      <c r="C2974" s="3">
        <v>3.3034722222218988</v>
      </c>
      <c r="E2974" s="4" t="s">
        <v>3549</v>
      </c>
      <c r="F2974">
        <v>11</v>
      </c>
      <c r="H2974" t="s">
        <v>986</v>
      </c>
      <c r="I2974" s="1">
        <v>149.35</v>
      </c>
      <c r="J2974" s="5">
        <f t="shared" si="47"/>
        <v>8583127.1200000402</v>
      </c>
      <c r="K2974" s="6">
        <f>J2974/Table10[[#Totals],[Product Revenue]]</f>
        <v>0.99345690545356247</v>
      </c>
      <c r="L2974" t="str">
        <f>IF(Table10[[#This Row],[Cummuative %]]&lt;=0.8,"A",IF(Table10[[#This Row],[Cummuative %]]&lt;=0.95,"B","C"))</f>
        <v>C</v>
      </c>
    </row>
    <row r="2975" spans="1:12" x14ac:dyDescent="0.3">
      <c r="A2975" t="s">
        <v>2470</v>
      </c>
      <c r="B2975" s="2">
        <v>40518.530555555553</v>
      </c>
      <c r="C2975" s="3">
        <v>3.3034722222218988</v>
      </c>
      <c r="E2975" s="4" t="s">
        <v>3631</v>
      </c>
      <c r="F2975">
        <v>11</v>
      </c>
      <c r="H2975" t="s">
        <v>3632</v>
      </c>
      <c r="I2975" s="1">
        <v>149.20999999999998</v>
      </c>
      <c r="J2975" s="5">
        <f t="shared" si="47"/>
        <v>8583276.3300000411</v>
      </c>
      <c r="K2975" s="6">
        <f>J2975/Table10[[#Totals],[Product Revenue]]</f>
        <v>0.99347417581467812</v>
      </c>
      <c r="L2975" t="str">
        <f>IF(Table10[[#This Row],[Cummuative %]]&lt;=0.8,"A",IF(Table10[[#This Row],[Cummuative %]]&lt;=0.95,"B","C"))</f>
        <v>C</v>
      </c>
    </row>
    <row r="2976" spans="1:12" x14ac:dyDescent="0.3">
      <c r="A2976" t="s">
        <v>2525</v>
      </c>
      <c r="B2976" s="2">
        <v>40493.509722222225</v>
      </c>
      <c r="C2976" s="3">
        <v>28.324305555550382</v>
      </c>
      <c r="E2976" s="4" t="s">
        <v>3582</v>
      </c>
      <c r="F2976">
        <v>11</v>
      </c>
      <c r="H2976" t="s">
        <v>358</v>
      </c>
      <c r="I2976" s="1">
        <v>149.10000000000002</v>
      </c>
      <c r="J2976" s="5">
        <f t="shared" si="47"/>
        <v>8583425.4300000407</v>
      </c>
      <c r="K2976" s="6">
        <f>J2976/Table10[[#Totals],[Product Revenue]]</f>
        <v>0.99349143344380697</v>
      </c>
      <c r="L2976" t="str">
        <f>IF(Table10[[#This Row],[Cummuative %]]&lt;=0.8,"A",IF(Table10[[#This Row],[Cummuative %]]&lt;=0.95,"B","C"))</f>
        <v>C</v>
      </c>
    </row>
    <row r="2977" spans="1:12" x14ac:dyDescent="0.3">
      <c r="A2977" t="s">
        <v>2360</v>
      </c>
      <c r="B2977" s="2">
        <v>40518.530555555553</v>
      </c>
      <c r="C2977" s="3">
        <v>3.3034722222218988</v>
      </c>
      <c r="E2977" s="4" t="s">
        <v>3633</v>
      </c>
      <c r="F2977">
        <v>11</v>
      </c>
      <c r="H2977" t="s">
        <v>3499</v>
      </c>
      <c r="I2977" s="1">
        <v>148.79999999999998</v>
      </c>
      <c r="J2977" s="5">
        <f t="shared" si="47"/>
        <v>8583574.2300000414</v>
      </c>
      <c r="K2977" s="6">
        <f>J2977/Table10[[#Totals],[Product Revenue]]</f>
        <v>0.99350865634933605</v>
      </c>
      <c r="L2977" t="str">
        <f>IF(Table10[[#This Row],[Cummuative %]]&lt;=0.8,"A",IF(Table10[[#This Row],[Cummuative %]]&lt;=0.95,"B","C"))</f>
        <v>C</v>
      </c>
    </row>
    <row r="2978" spans="1:12" x14ac:dyDescent="0.3">
      <c r="A2978" t="s">
        <v>3634</v>
      </c>
      <c r="B2978" s="2">
        <v>40198.548611111109</v>
      </c>
      <c r="C2978" s="3">
        <v>323.2854166666657</v>
      </c>
      <c r="E2978" s="4" t="s">
        <v>3610</v>
      </c>
      <c r="F2978">
        <v>11</v>
      </c>
      <c r="H2978" t="s">
        <v>3530</v>
      </c>
      <c r="I2978" s="1">
        <v>148.50000000000003</v>
      </c>
      <c r="J2978" s="5">
        <f t="shared" si="47"/>
        <v>8583722.7300000414</v>
      </c>
      <c r="K2978" s="6">
        <f>J2978/Table10[[#Totals],[Product Revenue]]</f>
        <v>0.99352584453126525</v>
      </c>
      <c r="L2978" t="str">
        <f>IF(Table10[[#This Row],[Cummuative %]]&lt;=0.8,"A",IF(Table10[[#This Row],[Cummuative %]]&lt;=0.95,"B","C"))</f>
        <v>C</v>
      </c>
    </row>
    <row r="2979" spans="1:12" x14ac:dyDescent="0.3">
      <c r="A2979" t="s">
        <v>3635</v>
      </c>
      <c r="B2979" s="2">
        <v>40149.660416666666</v>
      </c>
      <c r="C2979" s="3">
        <v>372.17361111110949</v>
      </c>
      <c r="E2979" s="4" t="s">
        <v>3536</v>
      </c>
      <c r="F2979">
        <v>11</v>
      </c>
      <c r="H2979" t="s">
        <v>3636</v>
      </c>
      <c r="I2979" s="1">
        <v>148.49999999999997</v>
      </c>
      <c r="J2979" s="5">
        <f t="shared" si="47"/>
        <v>8583871.2300000414</v>
      </c>
      <c r="K2979" s="6">
        <f>J2979/Table10[[#Totals],[Product Revenue]]</f>
        <v>0.99354303271319444</v>
      </c>
      <c r="L2979" t="str">
        <f>IF(Table10[[#This Row],[Cummuative %]]&lt;=0.8,"A",IF(Table10[[#This Row],[Cummuative %]]&lt;=0.95,"B","C"))</f>
        <v>C</v>
      </c>
    </row>
    <row r="2980" spans="1:12" x14ac:dyDescent="0.3">
      <c r="A2980" t="s">
        <v>3637</v>
      </c>
      <c r="B2980" s="2">
        <v>40510.622916666667</v>
      </c>
      <c r="C2980" s="3">
        <v>11.211111111108039</v>
      </c>
      <c r="E2980" s="4" t="s">
        <v>3638</v>
      </c>
      <c r="F2980">
        <v>11</v>
      </c>
      <c r="H2980" t="s">
        <v>1481</v>
      </c>
      <c r="I2980" s="1">
        <v>147.89999999999998</v>
      </c>
      <c r="J2980" s="5">
        <f t="shared" si="47"/>
        <v>8584019.1300000418</v>
      </c>
      <c r="K2980" s="6">
        <f>J2980/Table10[[#Totals],[Product Revenue]]</f>
        <v>0.99356015144792387</v>
      </c>
      <c r="L2980" t="str">
        <f>IF(Table10[[#This Row],[Cummuative %]]&lt;=0.8,"A",IF(Table10[[#This Row],[Cummuative %]]&lt;=0.95,"B","C"))</f>
        <v>C</v>
      </c>
    </row>
    <row r="2981" spans="1:12" x14ac:dyDescent="0.3">
      <c r="A2981" t="s">
        <v>3639</v>
      </c>
      <c r="B2981" s="2">
        <v>40224.361805555556</v>
      </c>
      <c r="C2981" s="3">
        <v>297.47222222221899</v>
      </c>
      <c r="E2981" s="4" t="s">
        <v>3510</v>
      </c>
      <c r="F2981">
        <v>11</v>
      </c>
      <c r="H2981" t="s">
        <v>3503</v>
      </c>
      <c r="I2981" s="1">
        <v>147.35</v>
      </c>
      <c r="J2981" s="5">
        <f t="shared" si="47"/>
        <v>8584166.4800000414</v>
      </c>
      <c r="K2981" s="6">
        <f>J2981/Table10[[#Totals],[Product Revenue]]</f>
        <v>0.9935772065227203</v>
      </c>
      <c r="L2981" t="str">
        <f>IF(Table10[[#This Row],[Cummuative %]]&lt;=0.8,"A",IF(Table10[[#This Row],[Cummuative %]]&lt;=0.95,"B","C"))</f>
        <v>C</v>
      </c>
    </row>
    <row r="2982" spans="1:12" x14ac:dyDescent="0.3">
      <c r="A2982" t="s">
        <v>3605</v>
      </c>
      <c r="B2982" s="2">
        <v>40510.622916666667</v>
      </c>
      <c r="C2982" s="3">
        <v>11.211111111108039</v>
      </c>
      <c r="E2982" s="4" t="s">
        <v>3601</v>
      </c>
      <c r="F2982">
        <v>11</v>
      </c>
      <c r="H2982" t="s">
        <v>3640</v>
      </c>
      <c r="I2982" s="1">
        <v>147.05000000000001</v>
      </c>
      <c r="J2982" s="5">
        <f t="shared" si="47"/>
        <v>8584313.5300000422</v>
      </c>
      <c r="K2982" s="6">
        <f>J2982/Table10[[#Totals],[Product Revenue]]</f>
        <v>0.99359422687391685</v>
      </c>
      <c r="L2982" t="str">
        <f>IF(Table10[[#This Row],[Cummuative %]]&lt;=0.8,"A",IF(Table10[[#This Row],[Cummuative %]]&lt;=0.95,"B","C"))</f>
        <v>C</v>
      </c>
    </row>
    <row r="2983" spans="1:12" x14ac:dyDescent="0.3">
      <c r="A2983" t="s">
        <v>2214</v>
      </c>
      <c r="B2983" s="2">
        <v>40277.393055555556</v>
      </c>
      <c r="C2983" s="3">
        <v>244.44097222221899</v>
      </c>
      <c r="E2983" s="4" t="s">
        <v>3641</v>
      </c>
      <c r="F2983">
        <v>11</v>
      </c>
      <c r="H2983" t="s">
        <v>3443</v>
      </c>
      <c r="I2983" s="1">
        <v>147</v>
      </c>
      <c r="J2983" s="5">
        <f t="shared" si="47"/>
        <v>8584460.5300000422</v>
      </c>
      <c r="K2983" s="6">
        <f>J2983/Table10[[#Totals],[Product Revenue]]</f>
        <v>0.99361124143784685</v>
      </c>
      <c r="L2983" t="str">
        <f>IF(Table10[[#This Row],[Cummuative %]]&lt;=0.8,"A",IF(Table10[[#This Row],[Cummuative %]]&lt;=0.95,"B","C"))</f>
        <v>C</v>
      </c>
    </row>
    <row r="2984" spans="1:12" x14ac:dyDescent="0.3">
      <c r="A2984" t="s">
        <v>1186</v>
      </c>
      <c r="B2984" s="2">
        <v>40521.59652777778</v>
      </c>
      <c r="C2984" s="3">
        <v>0.23749999999563443</v>
      </c>
      <c r="E2984" s="4" t="s">
        <v>3642</v>
      </c>
      <c r="F2984">
        <v>11</v>
      </c>
      <c r="H2984" t="s">
        <v>3454</v>
      </c>
      <c r="I2984" s="1">
        <v>146.25</v>
      </c>
      <c r="J2984" s="5">
        <f t="shared" si="47"/>
        <v>8584606.7800000422</v>
      </c>
      <c r="K2984" s="6">
        <f>J2984/Table10[[#Totals],[Product Revenue]]</f>
        <v>0.99362816919277708</v>
      </c>
      <c r="L2984" t="str">
        <f>IF(Table10[[#This Row],[Cummuative %]]&lt;=0.8,"A",IF(Table10[[#This Row],[Cummuative %]]&lt;=0.95,"B","C"))</f>
        <v>C</v>
      </c>
    </row>
    <row r="2985" spans="1:12" x14ac:dyDescent="0.3">
      <c r="A2985" t="s">
        <v>1935</v>
      </c>
      <c r="B2985" s="2">
        <v>40517.465277777781</v>
      </c>
      <c r="C2985" s="3">
        <v>4.3687499999941792</v>
      </c>
      <c r="E2985" s="4" t="s">
        <v>3643</v>
      </c>
      <c r="F2985">
        <v>11</v>
      </c>
      <c r="H2985" t="s">
        <v>3535</v>
      </c>
      <c r="I2985" s="1">
        <v>146.25</v>
      </c>
      <c r="J2985" s="5">
        <f t="shared" si="47"/>
        <v>8584753.0300000422</v>
      </c>
      <c r="K2985" s="6">
        <f>J2985/Table10[[#Totals],[Product Revenue]]</f>
        <v>0.99364509694770731</v>
      </c>
      <c r="L2985" t="str">
        <f>IF(Table10[[#This Row],[Cummuative %]]&lt;=0.8,"A",IF(Table10[[#This Row],[Cummuative %]]&lt;=0.95,"B","C"))</f>
        <v>C</v>
      </c>
    </row>
    <row r="2986" spans="1:12" x14ac:dyDescent="0.3">
      <c r="A2986" t="s">
        <v>3644</v>
      </c>
      <c r="B2986" s="2">
        <v>40263.581250000003</v>
      </c>
      <c r="C2986" s="3">
        <v>258.25277777777228</v>
      </c>
      <c r="E2986" s="4" t="s">
        <v>3449</v>
      </c>
      <c r="F2986">
        <v>11</v>
      </c>
      <c r="H2986" t="s">
        <v>2798</v>
      </c>
      <c r="I2986" s="1">
        <v>145.20000000000002</v>
      </c>
      <c r="J2986" s="5">
        <f t="shared" si="47"/>
        <v>8584898.2300000414</v>
      </c>
      <c r="K2986" s="6">
        <f>J2986/Table10[[#Totals],[Product Revenue]]</f>
        <v>0.993661903170038</v>
      </c>
      <c r="L2986" t="str">
        <f>IF(Table10[[#This Row],[Cummuative %]]&lt;=0.8,"A",IF(Table10[[#This Row],[Cummuative %]]&lt;=0.95,"B","C"))</f>
        <v>C</v>
      </c>
    </row>
    <row r="2987" spans="1:12" x14ac:dyDescent="0.3">
      <c r="A2987" t="s">
        <v>2847</v>
      </c>
      <c r="B2987" s="2">
        <v>40499.454861111109</v>
      </c>
      <c r="C2987" s="3">
        <v>22.379166666665697</v>
      </c>
      <c r="E2987" s="4" t="s">
        <v>3645</v>
      </c>
      <c r="F2987">
        <v>11</v>
      </c>
      <c r="H2987" t="s">
        <v>2936</v>
      </c>
      <c r="I2987" s="1">
        <v>145</v>
      </c>
      <c r="J2987" s="5">
        <f t="shared" si="47"/>
        <v>8585043.2300000414</v>
      </c>
      <c r="K2987" s="6">
        <f>J2987/Table10[[#Totals],[Product Revenue]]</f>
        <v>0.99367868624330213</v>
      </c>
      <c r="L2987" t="str">
        <f>IF(Table10[[#This Row],[Cummuative %]]&lt;=0.8,"A",IF(Table10[[#This Row],[Cummuative %]]&lt;=0.95,"B","C"))</f>
        <v>C</v>
      </c>
    </row>
    <row r="2988" spans="1:12" x14ac:dyDescent="0.3">
      <c r="A2988" t="s">
        <v>3646</v>
      </c>
      <c r="B2988" s="2">
        <v>40209.522222222222</v>
      </c>
      <c r="C2988" s="3">
        <v>312.31180555555329</v>
      </c>
      <c r="E2988" s="4" t="s">
        <v>3647</v>
      </c>
      <c r="F2988">
        <v>11</v>
      </c>
      <c r="H2988" t="s">
        <v>478</v>
      </c>
      <c r="I2988" s="1">
        <v>145</v>
      </c>
      <c r="J2988" s="5">
        <f t="shared" si="47"/>
        <v>8585188.2300000414</v>
      </c>
      <c r="K2988" s="6">
        <f>J2988/Table10[[#Totals],[Product Revenue]]</f>
        <v>0.99369546931656638</v>
      </c>
      <c r="L2988" t="str">
        <f>IF(Table10[[#This Row],[Cummuative %]]&lt;=0.8,"A",IF(Table10[[#This Row],[Cummuative %]]&lt;=0.95,"B","C"))</f>
        <v>C</v>
      </c>
    </row>
    <row r="2989" spans="1:12" x14ac:dyDescent="0.3">
      <c r="A2989" t="s">
        <v>3250</v>
      </c>
      <c r="B2989" s="2">
        <v>40512.557638888888</v>
      </c>
      <c r="C2989" s="3">
        <v>9.2763888888875954</v>
      </c>
      <c r="E2989" s="4" t="s">
        <v>3369</v>
      </c>
      <c r="F2989">
        <v>11</v>
      </c>
      <c r="H2989" t="s">
        <v>2958</v>
      </c>
      <c r="I2989" s="1">
        <v>144.63000000000002</v>
      </c>
      <c r="J2989" s="5">
        <f t="shared" si="47"/>
        <v>8585332.8600000422</v>
      </c>
      <c r="K2989" s="6">
        <f>J2989/Table10[[#Totals],[Product Revenue]]</f>
        <v>0.99371220956405748</v>
      </c>
      <c r="L2989" t="str">
        <f>IF(Table10[[#This Row],[Cummuative %]]&lt;=0.8,"A",IF(Table10[[#This Row],[Cummuative %]]&lt;=0.95,"B","C"))</f>
        <v>C</v>
      </c>
    </row>
    <row r="2990" spans="1:12" x14ac:dyDescent="0.3">
      <c r="A2990" t="s">
        <v>3648</v>
      </c>
      <c r="B2990" s="2">
        <v>40498.698611111111</v>
      </c>
      <c r="C2990" s="3">
        <v>23.135416666664241</v>
      </c>
      <c r="E2990" s="4" t="s">
        <v>3649</v>
      </c>
      <c r="F2990">
        <v>11</v>
      </c>
      <c r="H2990" t="s">
        <v>3432</v>
      </c>
      <c r="I2990" s="1">
        <v>144.55000000000001</v>
      </c>
      <c r="J2990" s="5">
        <f t="shared" si="47"/>
        <v>8585477.410000043</v>
      </c>
      <c r="K2990" s="6">
        <f>J2990/Table10[[#Totals],[Product Revenue]]</f>
        <v>0.99372894055192196</v>
      </c>
      <c r="L2990" t="str">
        <f>IF(Table10[[#This Row],[Cummuative %]]&lt;=0.8,"A",IF(Table10[[#This Row],[Cummuative %]]&lt;=0.95,"B","C"))</f>
        <v>C</v>
      </c>
    </row>
    <row r="2991" spans="1:12" x14ac:dyDescent="0.3">
      <c r="A2991" t="s">
        <v>3048</v>
      </c>
      <c r="B2991" s="2">
        <v>40356.549305555556</v>
      </c>
      <c r="C2991" s="3">
        <v>165.28472222221899</v>
      </c>
      <c r="E2991" s="4" t="s">
        <v>3306</v>
      </c>
      <c r="F2991">
        <v>11</v>
      </c>
      <c r="H2991" t="s">
        <v>3420</v>
      </c>
      <c r="I2991" s="1">
        <v>144.54999999999995</v>
      </c>
      <c r="J2991" s="5">
        <f t="shared" si="47"/>
        <v>8585621.9600000437</v>
      </c>
      <c r="K2991" s="6">
        <f>J2991/Table10[[#Totals],[Product Revenue]]</f>
        <v>0.99374567153978643</v>
      </c>
      <c r="L2991" t="str">
        <f>IF(Table10[[#This Row],[Cummuative %]]&lt;=0.8,"A",IF(Table10[[#This Row],[Cummuative %]]&lt;=0.95,"B","C"))</f>
        <v>C</v>
      </c>
    </row>
    <row r="2992" spans="1:12" x14ac:dyDescent="0.3">
      <c r="A2992" t="s">
        <v>2763</v>
      </c>
      <c r="B2992" s="2">
        <v>40512.503472222219</v>
      </c>
      <c r="C2992" s="3">
        <v>9.3305555555562023</v>
      </c>
      <c r="E2992" s="4" t="s">
        <v>3566</v>
      </c>
      <c r="F2992">
        <v>11</v>
      </c>
      <c r="H2992" t="s">
        <v>3413</v>
      </c>
      <c r="I2992" s="1">
        <v>144.5</v>
      </c>
      <c r="J2992" s="5">
        <f t="shared" si="47"/>
        <v>8585766.4600000437</v>
      </c>
      <c r="K2992" s="6">
        <f>J2992/Table10[[#Totals],[Product Revenue]]</f>
        <v>0.99376239674038425</v>
      </c>
      <c r="L2992" t="str">
        <f>IF(Table10[[#This Row],[Cummuative %]]&lt;=0.8,"A",IF(Table10[[#This Row],[Cummuative %]]&lt;=0.95,"B","C"))</f>
        <v>C</v>
      </c>
    </row>
    <row r="2993" spans="1:12" x14ac:dyDescent="0.3">
      <c r="A2993" t="s">
        <v>1562</v>
      </c>
      <c r="B2993" s="2">
        <v>40521.56527777778</v>
      </c>
      <c r="C2993" s="3">
        <v>0.26874999999563443</v>
      </c>
      <c r="E2993" s="4" t="s">
        <v>3650</v>
      </c>
      <c r="F2993">
        <v>11</v>
      </c>
      <c r="H2993" t="s">
        <v>133</v>
      </c>
      <c r="I2993" s="1">
        <v>144.06</v>
      </c>
      <c r="J2993" s="5">
        <f t="shared" si="47"/>
        <v>8585910.5200000443</v>
      </c>
      <c r="K2993" s="6">
        <f>J2993/Table10[[#Totals],[Product Revenue]]</f>
        <v>0.99377907101303553</v>
      </c>
      <c r="L2993" t="str">
        <f>IF(Table10[[#This Row],[Cummuative %]]&lt;=0.8,"A",IF(Table10[[#This Row],[Cummuative %]]&lt;=0.95,"B","C"))</f>
        <v>C</v>
      </c>
    </row>
    <row r="2994" spans="1:12" x14ac:dyDescent="0.3">
      <c r="A2994" t="s">
        <v>2094</v>
      </c>
      <c r="B2994" s="2">
        <v>40518.515972222223</v>
      </c>
      <c r="C2994" s="3">
        <v>3.3180555555518367</v>
      </c>
      <c r="E2994" s="4" t="s">
        <v>3617</v>
      </c>
      <c r="F2994">
        <v>11</v>
      </c>
      <c r="H2994" t="s">
        <v>3651</v>
      </c>
      <c r="I2994" s="1">
        <v>143.80000000000001</v>
      </c>
      <c r="J2994" s="5">
        <f t="shared" si="47"/>
        <v>8586054.320000045</v>
      </c>
      <c r="K2994" s="6">
        <f>J2994/Table10[[#Totals],[Product Revenue]]</f>
        <v>0.99379571519190035</v>
      </c>
      <c r="L2994" t="str">
        <f>IF(Table10[[#This Row],[Cummuative %]]&lt;=0.8,"A",IF(Table10[[#This Row],[Cummuative %]]&lt;=0.95,"B","C"))</f>
        <v>C</v>
      </c>
    </row>
    <row r="2995" spans="1:12" x14ac:dyDescent="0.3">
      <c r="A2995" t="s">
        <v>1786</v>
      </c>
      <c r="B2995" s="2">
        <v>40520.504166666666</v>
      </c>
      <c r="C2995" s="3">
        <v>1.3298611111094942</v>
      </c>
      <c r="E2995" s="4" t="s">
        <v>3652</v>
      </c>
      <c r="F2995">
        <v>11</v>
      </c>
      <c r="H2995" t="s">
        <v>2905</v>
      </c>
      <c r="I2995" s="1">
        <v>143.75</v>
      </c>
      <c r="J2995" s="5">
        <f t="shared" si="47"/>
        <v>8586198.070000045</v>
      </c>
      <c r="K2995" s="6">
        <f>J2995/Table10[[#Totals],[Product Revenue]]</f>
        <v>0.99381235358349851</v>
      </c>
      <c r="L2995" t="str">
        <f>IF(Table10[[#This Row],[Cummuative %]]&lt;=0.8,"A",IF(Table10[[#This Row],[Cummuative %]]&lt;=0.95,"B","C"))</f>
        <v>C</v>
      </c>
    </row>
    <row r="2996" spans="1:12" x14ac:dyDescent="0.3">
      <c r="A2996" t="s">
        <v>2337</v>
      </c>
      <c r="B2996" s="2">
        <v>40518.515972222223</v>
      </c>
      <c r="C2996" s="3">
        <v>3.3180555555518367</v>
      </c>
      <c r="E2996" s="4" t="s">
        <v>3632</v>
      </c>
      <c r="F2996">
        <v>11</v>
      </c>
      <c r="H2996" t="s">
        <v>1260</v>
      </c>
      <c r="I2996" s="1">
        <v>143.75</v>
      </c>
      <c r="J2996" s="5">
        <f t="shared" si="47"/>
        <v>8586341.820000045</v>
      </c>
      <c r="K2996" s="6">
        <f>J2996/Table10[[#Totals],[Product Revenue]]</f>
        <v>0.99382899197509667</v>
      </c>
      <c r="L2996" t="str">
        <f>IF(Table10[[#This Row],[Cummuative %]]&lt;=0.8,"A",IF(Table10[[#This Row],[Cummuative %]]&lt;=0.95,"B","C"))</f>
        <v>C</v>
      </c>
    </row>
    <row r="2997" spans="1:12" x14ac:dyDescent="0.3">
      <c r="A2997" t="s">
        <v>3653</v>
      </c>
      <c r="B2997" s="2">
        <v>40279.542361111111</v>
      </c>
      <c r="C2997" s="3">
        <v>242.29166666666424</v>
      </c>
      <c r="E2997" s="4" t="s">
        <v>3654</v>
      </c>
      <c r="F2997">
        <v>11</v>
      </c>
      <c r="H2997" t="s">
        <v>2068</v>
      </c>
      <c r="I2997" s="1">
        <v>143.64999999999998</v>
      </c>
      <c r="J2997" s="5">
        <f t="shared" si="47"/>
        <v>8586485.4700000454</v>
      </c>
      <c r="K2997" s="6">
        <f>J2997/Table10[[#Totals],[Product Revenue]]</f>
        <v>0.99384561879216149</v>
      </c>
      <c r="L2997" t="str">
        <f>IF(Table10[[#This Row],[Cummuative %]]&lt;=0.8,"A",IF(Table10[[#This Row],[Cummuative %]]&lt;=0.95,"B","C"))</f>
        <v>C</v>
      </c>
    </row>
    <row r="2998" spans="1:12" x14ac:dyDescent="0.3">
      <c r="A2998" t="s">
        <v>2622</v>
      </c>
      <c r="B2998" s="2">
        <v>40519.662499999999</v>
      </c>
      <c r="C2998" s="3">
        <v>2.171527777776646</v>
      </c>
      <c r="E2998" s="4" t="s">
        <v>2529</v>
      </c>
      <c r="F2998">
        <v>11</v>
      </c>
      <c r="H2998" t="s">
        <v>205</v>
      </c>
      <c r="I2998" s="1">
        <v>143.10000000000002</v>
      </c>
      <c r="J2998" s="5">
        <f t="shared" si="47"/>
        <v>8586628.570000045</v>
      </c>
      <c r="K2998" s="6">
        <f>J2998/Table10[[#Totals],[Product Revenue]]</f>
        <v>0.99386218194929321</v>
      </c>
      <c r="L2998" t="str">
        <f>IF(Table10[[#This Row],[Cummuative %]]&lt;=0.8,"A",IF(Table10[[#This Row],[Cummuative %]]&lt;=0.95,"B","C"))</f>
        <v>C</v>
      </c>
    </row>
    <row r="2999" spans="1:12" x14ac:dyDescent="0.3">
      <c r="A2999" t="s">
        <v>2372</v>
      </c>
      <c r="B2999" s="2">
        <v>40498.710416666669</v>
      </c>
      <c r="C2999" s="3">
        <v>23.123611111106584</v>
      </c>
      <c r="E2999" s="4" t="s">
        <v>2902</v>
      </c>
      <c r="F2999">
        <v>11</v>
      </c>
      <c r="H2999" t="s">
        <v>3628</v>
      </c>
      <c r="I2999" s="1">
        <v>143.1</v>
      </c>
      <c r="J2999" s="5">
        <f t="shared" si="47"/>
        <v>8586771.6700000446</v>
      </c>
      <c r="K2999" s="6">
        <f>J2999/Table10[[#Totals],[Product Revenue]]</f>
        <v>0.99387874510642493</v>
      </c>
      <c r="L2999" t="str">
        <f>IF(Table10[[#This Row],[Cummuative %]]&lt;=0.8,"A",IF(Table10[[#This Row],[Cummuative %]]&lt;=0.95,"B","C"))</f>
        <v>C</v>
      </c>
    </row>
    <row r="3000" spans="1:12" x14ac:dyDescent="0.3">
      <c r="A3000" t="s">
        <v>2478</v>
      </c>
      <c r="B3000" s="2">
        <v>40519.662499999999</v>
      </c>
      <c r="C3000" s="3">
        <v>2.171527777776646</v>
      </c>
      <c r="E3000" s="4" t="s">
        <v>3568</v>
      </c>
      <c r="F3000">
        <v>11</v>
      </c>
      <c r="H3000" t="s">
        <v>1451</v>
      </c>
      <c r="I3000" s="1">
        <v>143.1</v>
      </c>
      <c r="J3000" s="5">
        <f t="shared" si="47"/>
        <v>8586914.7700000443</v>
      </c>
      <c r="K3000" s="6">
        <f>J3000/Table10[[#Totals],[Product Revenue]]</f>
        <v>0.99389530826355665</v>
      </c>
      <c r="L3000" t="str">
        <f>IF(Table10[[#This Row],[Cummuative %]]&lt;=0.8,"A",IF(Table10[[#This Row],[Cummuative %]]&lt;=0.95,"B","C"))</f>
        <v>C</v>
      </c>
    </row>
    <row r="3001" spans="1:12" x14ac:dyDescent="0.3">
      <c r="A3001" t="s">
        <v>3504</v>
      </c>
      <c r="B3001" s="2">
        <v>40419.65625</v>
      </c>
      <c r="C3001" s="3">
        <v>102.17777777777519</v>
      </c>
      <c r="E3001" s="4" t="s">
        <v>3655</v>
      </c>
      <c r="F3001">
        <v>11</v>
      </c>
      <c r="H3001" t="s">
        <v>2850</v>
      </c>
      <c r="I3001" s="1">
        <v>142.94</v>
      </c>
      <c r="J3001" s="5">
        <f t="shared" si="47"/>
        <v>8587057.7100000437</v>
      </c>
      <c r="K3001" s="6">
        <f>J3001/Table10[[#Totals],[Product Revenue]]</f>
        <v>0.99391185290143502</v>
      </c>
      <c r="L3001" t="str">
        <f>IF(Table10[[#This Row],[Cummuative %]]&lt;=0.8,"A",IF(Table10[[#This Row],[Cummuative %]]&lt;=0.95,"B","C"))</f>
        <v>C</v>
      </c>
    </row>
    <row r="3002" spans="1:12" x14ac:dyDescent="0.3">
      <c r="A3002" t="s">
        <v>3131</v>
      </c>
      <c r="B3002" s="2">
        <v>40517.633333333331</v>
      </c>
      <c r="C3002" s="3">
        <v>4.2006944444437977</v>
      </c>
      <c r="E3002" s="4" t="s">
        <v>3656</v>
      </c>
      <c r="F3002">
        <v>11</v>
      </c>
      <c r="H3002" t="s">
        <v>3007</v>
      </c>
      <c r="I3002" s="1">
        <v>142.50000000000003</v>
      </c>
      <c r="J3002" s="5">
        <f t="shared" si="47"/>
        <v>8587200.2100000437</v>
      </c>
      <c r="K3002" s="6">
        <f>J3002/Table10[[#Totals],[Product Revenue]]</f>
        <v>0.99392834661136709</v>
      </c>
      <c r="L3002" t="str">
        <f>IF(Table10[[#This Row],[Cummuative %]]&lt;=0.8,"A",IF(Table10[[#This Row],[Cummuative %]]&lt;=0.95,"B","C"))</f>
        <v>C</v>
      </c>
    </row>
    <row r="3003" spans="1:12" x14ac:dyDescent="0.3">
      <c r="A3003" t="s">
        <v>1347</v>
      </c>
      <c r="B3003" s="2">
        <v>40499.638888888891</v>
      </c>
      <c r="C3003" s="3">
        <v>22.195138888884685</v>
      </c>
      <c r="E3003" s="4" t="s">
        <v>3657</v>
      </c>
      <c r="F3003">
        <v>11</v>
      </c>
      <c r="H3003" t="s">
        <v>3270</v>
      </c>
      <c r="I3003" s="1">
        <v>141.90000000000003</v>
      </c>
      <c r="J3003" s="5">
        <f t="shared" si="47"/>
        <v>8587342.1100000441</v>
      </c>
      <c r="K3003" s="6">
        <f>J3003/Table10[[#Totals],[Product Revenue]]</f>
        <v>0.99394477087409949</v>
      </c>
      <c r="L3003" t="str">
        <f>IF(Table10[[#This Row],[Cummuative %]]&lt;=0.8,"A",IF(Table10[[#This Row],[Cummuative %]]&lt;=0.95,"B","C"))</f>
        <v>C</v>
      </c>
    </row>
    <row r="3004" spans="1:12" x14ac:dyDescent="0.3">
      <c r="A3004" t="s">
        <v>3658</v>
      </c>
      <c r="B3004" s="2">
        <v>40231.503472222219</v>
      </c>
      <c r="C3004" s="3">
        <v>290.3305555555562</v>
      </c>
      <c r="E3004" s="4" t="s">
        <v>3338</v>
      </c>
      <c r="F3004">
        <v>11</v>
      </c>
      <c r="H3004" t="s">
        <v>3030</v>
      </c>
      <c r="I3004" s="1">
        <v>141.67999999999998</v>
      </c>
      <c r="J3004" s="5">
        <f t="shared" si="47"/>
        <v>8587483.7900000438</v>
      </c>
      <c r="K3004" s="6">
        <f>J3004/Table10[[#Totals],[Product Revenue]]</f>
        <v>0.99396116967285852</v>
      </c>
      <c r="L3004" t="str">
        <f>IF(Table10[[#This Row],[Cummuative %]]&lt;=0.8,"A",IF(Table10[[#This Row],[Cummuative %]]&lt;=0.95,"B","C"))</f>
        <v>C</v>
      </c>
    </row>
    <row r="3005" spans="1:12" x14ac:dyDescent="0.3">
      <c r="A3005" t="s">
        <v>3183</v>
      </c>
      <c r="B3005" s="2">
        <v>40508.636111111111</v>
      </c>
      <c r="C3005" s="3">
        <v>13.197916666664241</v>
      </c>
      <c r="E3005" s="4" t="s">
        <v>3613</v>
      </c>
      <c r="F3005">
        <v>11</v>
      </c>
      <c r="H3005" t="s">
        <v>1377</v>
      </c>
      <c r="I3005" s="1">
        <v>140.81999999999991</v>
      </c>
      <c r="J3005" s="5">
        <f t="shared" si="47"/>
        <v>8587624.6100000441</v>
      </c>
      <c r="K3005" s="6">
        <f>J3005/Table10[[#Totals],[Product Revenue]]</f>
        <v>0.99397746893063144</v>
      </c>
      <c r="L3005" t="str">
        <f>IF(Table10[[#This Row],[Cummuative %]]&lt;=0.8,"A",IF(Table10[[#This Row],[Cummuative %]]&lt;=0.95,"B","C"))</f>
        <v>C</v>
      </c>
    </row>
    <row r="3006" spans="1:12" x14ac:dyDescent="0.3">
      <c r="A3006" t="s">
        <v>2672</v>
      </c>
      <c r="B3006" s="2">
        <v>40374.552777777775</v>
      </c>
      <c r="C3006" s="3">
        <v>147.28125</v>
      </c>
      <c r="E3006" s="4" t="s">
        <v>3192</v>
      </c>
      <c r="F3006">
        <v>11</v>
      </c>
      <c r="H3006" t="s">
        <v>3401</v>
      </c>
      <c r="I3006" s="1">
        <v>140.25</v>
      </c>
      <c r="J3006" s="5">
        <f t="shared" si="47"/>
        <v>8587764.8600000441</v>
      </c>
      <c r="K3006" s="6">
        <f>J3006/Table10[[#Totals],[Product Revenue]]</f>
        <v>0.99399370221356453</v>
      </c>
      <c r="L3006" t="str">
        <f>IF(Table10[[#This Row],[Cummuative %]]&lt;=0.8,"A",IF(Table10[[#This Row],[Cummuative %]]&lt;=0.95,"B","C"))</f>
        <v>C</v>
      </c>
    </row>
    <row r="3007" spans="1:12" x14ac:dyDescent="0.3">
      <c r="A3007" t="s">
        <v>3659</v>
      </c>
      <c r="B3007" s="2">
        <v>40193.526388888888</v>
      </c>
      <c r="C3007" s="3">
        <v>328.3076388888876</v>
      </c>
      <c r="E3007" s="4" t="s">
        <v>2646</v>
      </c>
      <c r="F3007">
        <v>11</v>
      </c>
      <c r="H3007" t="s">
        <v>3069</v>
      </c>
      <c r="I3007" s="1">
        <v>140.20000000000002</v>
      </c>
      <c r="J3007" s="5">
        <f t="shared" si="47"/>
        <v>8587905.0600000434</v>
      </c>
      <c r="K3007" s="6">
        <f>J3007/Table10[[#Totals],[Product Revenue]]</f>
        <v>0.99400992970923097</v>
      </c>
      <c r="L3007" t="str">
        <f>IF(Table10[[#This Row],[Cummuative %]]&lt;=0.8,"A",IF(Table10[[#This Row],[Cummuative %]]&lt;=0.95,"B","C"))</f>
        <v>C</v>
      </c>
    </row>
    <row r="3008" spans="1:12" x14ac:dyDescent="0.3">
      <c r="A3008" t="s">
        <v>3237</v>
      </c>
      <c r="B3008" s="2">
        <v>40492.661111111112</v>
      </c>
      <c r="C3008" s="3">
        <v>29.172916666662786</v>
      </c>
      <c r="E3008" s="4" t="s">
        <v>3482</v>
      </c>
      <c r="F3008">
        <v>11</v>
      </c>
      <c r="H3008" t="s">
        <v>3660</v>
      </c>
      <c r="I3008" s="1">
        <v>139.75</v>
      </c>
      <c r="J3008" s="5">
        <f t="shared" si="47"/>
        <v>8588044.8100000434</v>
      </c>
      <c r="K3008" s="6">
        <f>J3008/Table10[[#Totals],[Product Revenue]]</f>
        <v>0.99402610511949763</v>
      </c>
      <c r="L3008" t="str">
        <f>IF(Table10[[#This Row],[Cummuative %]]&lt;=0.8,"A",IF(Table10[[#This Row],[Cummuative %]]&lt;=0.95,"B","C"))</f>
        <v>C</v>
      </c>
    </row>
    <row r="3009" spans="1:12" x14ac:dyDescent="0.3">
      <c r="A3009" t="s">
        <v>3661</v>
      </c>
      <c r="B3009" s="2">
        <v>40497.59097222222</v>
      </c>
      <c r="C3009" s="3">
        <v>24.243055555554747</v>
      </c>
      <c r="E3009" s="4" t="s">
        <v>3342</v>
      </c>
      <c r="F3009">
        <v>11</v>
      </c>
      <c r="H3009" t="s">
        <v>2073</v>
      </c>
      <c r="I3009" s="1">
        <v>139.20000000000002</v>
      </c>
      <c r="J3009" s="5">
        <f t="shared" si="47"/>
        <v>8588184.0100000426</v>
      </c>
      <c r="K3009" s="6">
        <f>J3009/Table10[[#Totals],[Product Revenue]]</f>
        <v>0.99404221686983119</v>
      </c>
      <c r="L3009" t="str">
        <f>IF(Table10[[#This Row],[Cummuative %]]&lt;=0.8,"A",IF(Table10[[#This Row],[Cummuative %]]&lt;=0.95,"B","C"))</f>
        <v>C</v>
      </c>
    </row>
    <row r="3010" spans="1:12" x14ac:dyDescent="0.3">
      <c r="A3010" t="s">
        <v>3662</v>
      </c>
      <c r="B3010" s="2">
        <v>40477.546527777777</v>
      </c>
      <c r="C3010" s="3">
        <v>44.287499999998545</v>
      </c>
      <c r="E3010" s="4" t="s">
        <v>3291</v>
      </c>
      <c r="F3010">
        <v>11</v>
      </c>
      <c r="H3010" t="s">
        <v>3655</v>
      </c>
      <c r="I3010" s="1">
        <v>138.75</v>
      </c>
      <c r="J3010" s="5">
        <f t="shared" si="47"/>
        <v>8588322.7600000426</v>
      </c>
      <c r="K3010" s="6">
        <f>J3010/Table10[[#Totals],[Product Revenue]]</f>
        <v>0.99405827653476497</v>
      </c>
      <c r="L3010" t="str">
        <f>IF(Table10[[#This Row],[Cummuative %]]&lt;=0.8,"A",IF(Table10[[#This Row],[Cummuative %]]&lt;=0.95,"B","C"))</f>
        <v>C</v>
      </c>
    </row>
    <row r="3011" spans="1:12" x14ac:dyDescent="0.3">
      <c r="A3011" t="s">
        <v>3663</v>
      </c>
      <c r="B3011" s="2">
        <v>40511.65</v>
      </c>
      <c r="C3011" s="3">
        <v>10.184027777773736</v>
      </c>
      <c r="E3011" s="4" t="s">
        <v>2614</v>
      </c>
      <c r="F3011">
        <v>11</v>
      </c>
      <c r="H3011" t="s">
        <v>3664</v>
      </c>
      <c r="I3011" s="1">
        <v>138.75</v>
      </c>
      <c r="J3011" s="5">
        <f t="shared" si="47"/>
        <v>8588461.5100000426</v>
      </c>
      <c r="K3011" s="6">
        <f>J3011/Table10[[#Totals],[Product Revenue]]</f>
        <v>0.99407433619969887</v>
      </c>
      <c r="L3011" t="str">
        <f>IF(Table10[[#This Row],[Cummuative %]]&lt;=0.8,"A",IF(Table10[[#This Row],[Cummuative %]]&lt;=0.95,"B","C"))</f>
        <v>C</v>
      </c>
    </row>
    <row r="3012" spans="1:12" x14ac:dyDescent="0.3">
      <c r="A3012" t="s">
        <v>3392</v>
      </c>
      <c r="B3012" s="2">
        <v>40520.524305555555</v>
      </c>
      <c r="C3012" s="3">
        <v>1.3097222222204437</v>
      </c>
      <c r="E3012" s="4" t="s">
        <v>3375</v>
      </c>
      <c r="F3012">
        <v>11</v>
      </c>
      <c r="H3012" t="s">
        <v>900</v>
      </c>
      <c r="I3012" s="1">
        <v>138.75</v>
      </c>
      <c r="J3012" s="5">
        <f t="shared" si="47"/>
        <v>8588600.2600000426</v>
      </c>
      <c r="K3012" s="6">
        <f>J3012/Table10[[#Totals],[Product Revenue]]</f>
        <v>0.99409039586463266</v>
      </c>
      <c r="L3012" t="str">
        <f>IF(Table10[[#This Row],[Cummuative %]]&lt;=0.8,"A",IF(Table10[[#This Row],[Cummuative %]]&lt;=0.95,"B","C"))</f>
        <v>C</v>
      </c>
    </row>
    <row r="3013" spans="1:12" x14ac:dyDescent="0.3">
      <c r="A3013" t="s">
        <v>3665</v>
      </c>
      <c r="B3013" s="2">
        <v>40515.65625</v>
      </c>
      <c r="C3013" s="3">
        <v>6.1777777777751908</v>
      </c>
      <c r="E3013" s="4" t="s">
        <v>3562</v>
      </c>
      <c r="F3013">
        <v>11</v>
      </c>
      <c r="H3013" t="s">
        <v>3641</v>
      </c>
      <c r="I3013" s="1">
        <v>138.60000000000002</v>
      </c>
      <c r="J3013" s="5">
        <f t="shared" si="47"/>
        <v>8588738.8600000422</v>
      </c>
      <c r="K3013" s="6">
        <f>J3013/Table10[[#Totals],[Product Revenue]]</f>
        <v>0.99410643816776656</v>
      </c>
      <c r="L3013" t="str">
        <f>IF(Table10[[#This Row],[Cummuative %]]&lt;=0.8,"A",IF(Table10[[#This Row],[Cummuative %]]&lt;=0.95,"B","C"))</f>
        <v>C</v>
      </c>
    </row>
    <row r="3014" spans="1:12" x14ac:dyDescent="0.3">
      <c r="A3014" t="s">
        <v>3666</v>
      </c>
      <c r="B3014" s="2">
        <v>40183.581944444442</v>
      </c>
      <c r="C3014" s="3">
        <v>338.25208333333285</v>
      </c>
      <c r="E3014" s="4" t="s">
        <v>3434</v>
      </c>
      <c r="F3014">
        <v>11</v>
      </c>
      <c r="H3014" t="s">
        <v>3491</v>
      </c>
      <c r="I3014" s="1">
        <v>137.88</v>
      </c>
      <c r="J3014" s="5">
        <f t="shared" si="47"/>
        <v>8588876.7400000431</v>
      </c>
      <c r="K3014" s="6">
        <f>J3014/Table10[[#Totals],[Product Revenue]]</f>
        <v>0.99412239713426087</v>
      </c>
      <c r="L3014" t="str">
        <f>IF(Table10[[#This Row],[Cummuative %]]&lt;=0.8,"A",IF(Table10[[#This Row],[Cummuative %]]&lt;=0.95,"B","C"))</f>
        <v>C</v>
      </c>
    </row>
    <row r="3015" spans="1:12" x14ac:dyDescent="0.3">
      <c r="A3015" t="s">
        <v>2612</v>
      </c>
      <c r="B3015" s="2">
        <v>40280.693055555559</v>
      </c>
      <c r="C3015" s="3">
        <v>241.14097222221608</v>
      </c>
      <c r="E3015" s="4" t="s">
        <v>3463</v>
      </c>
      <c r="F3015">
        <v>11</v>
      </c>
      <c r="H3015" t="s">
        <v>687</v>
      </c>
      <c r="I3015" s="1">
        <v>137.69999999999999</v>
      </c>
      <c r="J3015" s="5">
        <f t="shared" si="47"/>
        <v>8589014.4400000423</v>
      </c>
      <c r="K3015" s="6">
        <f>J3015/Table10[[#Totals],[Product Revenue]]</f>
        <v>0.99413833526659512</v>
      </c>
      <c r="L3015" t="str">
        <f>IF(Table10[[#This Row],[Cummuative %]]&lt;=0.8,"A",IF(Table10[[#This Row],[Cummuative %]]&lt;=0.95,"B","C"))</f>
        <v>C</v>
      </c>
    </row>
    <row r="3016" spans="1:12" x14ac:dyDescent="0.3">
      <c r="A3016" t="s">
        <v>2406</v>
      </c>
      <c r="B3016" s="2">
        <v>40492.404861111114</v>
      </c>
      <c r="C3016" s="3">
        <v>29.429166666661331</v>
      </c>
      <c r="E3016" s="4" t="s">
        <v>2560</v>
      </c>
      <c r="F3016">
        <v>11</v>
      </c>
      <c r="H3016" t="s">
        <v>3355</v>
      </c>
      <c r="I3016" s="1">
        <v>137.54000000000002</v>
      </c>
      <c r="J3016" s="5">
        <f t="shared" ref="J3016:J3079" si="48">J3015+I3016</f>
        <v>8589151.9800000414</v>
      </c>
      <c r="K3016" s="6">
        <f>J3016/Table10[[#Totals],[Product Revenue]]</f>
        <v>0.99415425487967601</v>
      </c>
      <c r="L3016" t="str">
        <f>IF(Table10[[#This Row],[Cummuative %]]&lt;=0.8,"A",IF(Table10[[#This Row],[Cummuative %]]&lt;=0.95,"B","C"))</f>
        <v>C</v>
      </c>
    </row>
    <row r="3017" spans="1:12" x14ac:dyDescent="0.3">
      <c r="A3017" t="s">
        <v>3667</v>
      </c>
      <c r="B3017" s="2">
        <v>40496.570833333331</v>
      </c>
      <c r="C3017" s="3">
        <v>25.263194444443798</v>
      </c>
      <c r="E3017" s="4" t="s">
        <v>3238</v>
      </c>
      <c r="F3017">
        <v>11</v>
      </c>
      <c r="H3017" t="s">
        <v>1610</v>
      </c>
      <c r="I3017" s="1">
        <v>136.5</v>
      </c>
      <c r="J3017" s="5">
        <f t="shared" si="48"/>
        <v>8589288.4800000414</v>
      </c>
      <c r="K3017" s="6">
        <f>J3017/Table10[[#Totals],[Product Revenue]]</f>
        <v>0.99417005411761095</v>
      </c>
      <c r="L3017" t="str">
        <f>IF(Table10[[#This Row],[Cummuative %]]&lt;=0.8,"A",IF(Table10[[#This Row],[Cummuative %]]&lt;=0.95,"B","C"))</f>
        <v>C</v>
      </c>
    </row>
    <row r="3018" spans="1:12" x14ac:dyDescent="0.3">
      <c r="A3018" t="s">
        <v>2130</v>
      </c>
      <c r="B3018" s="2">
        <v>40240.381944444445</v>
      </c>
      <c r="C3018" s="3">
        <v>281.45208333332994</v>
      </c>
      <c r="E3018" s="4" t="s">
        <v>3062</v>
      </c>
      <c r="F3018">
        <v>11</v>
      </c>
      <c r="H3018" t="s">
        <v>2954</v>
      </c>
      <c r="I3018" s="1">
        <v>136.44</v>
      </c>
      <c r="J3018" s="5">
        <f t="shared" si="48"/>
        <v>8589424.9200000409</v>
      </c>
      <c r="K3018" s="6">
        <f>J3018/Table10[[#Totals],[Product Revenue]]</f>
        <v>0.99418584641082586</v>
      </c>
      <c r="L3018" t="str">
        <f>IF(Table10[[#This Row],[Cummuative %]]&lt;=0.8,"A",IF(Table10[[#This Row],[Cummuative %]]&lt;=0.95,"B","C"))</f>
        <v>C</v>
      </c>
    </row>
    <row r="3019" spans="1:12" x14ac:dyDescent="0.3">
      <c r="A3019" t="s">
        <v>2574</v>
      </c>
      <c r="B3019" s="2">
        <v>40496.525000000001</v>
      </c>
      <c r="C3019" s="3">
        <v>25.309027777773736</v>
      </c>
      <c r="E3019" s="4" t="s">
        <v>3177</v>
      </c>
      <c r="F3019">
        <v>11</v>
      </c>
      <c r="H3019" t="s">
        <v>674</v>
      </c>
      <c r="I3019" s="1">
        <v>136.43999999999997</v>
      </c>
      <c r="J3019" s="5">
        <f t="shared" si="48"/>
        <v>8589561.3600000404</v>
      </c>
      <c r="K3019" s="6">
        <f>J3019/Table10[[#Totals],[Product Revenue]]</f>
        <v>0.99420163870404077</v>
      </c>
      <c r="L3019" t="str">
        <f>IF(Table10[[#This Row],[Cummuative %]]&lt;=0.8,"A",IF(Table10[[#This Row],[Cummuative %]]&lt;=0.95,"B","C"))</f>
        <v>C</v>
      </c>
    </row>
    <row r="3020" spans="1:12" x14ac:dyDescent="0.3">
      <c r="A3020" t="s">
        <v>3481</v>
      </c>
      <c r="B3020" s="2">
        <v>40291.472916666666</v>
      </c>
      <c r="C3020" s="3">
        <v>230.36111111110949</v>
      </c>
      <c r="E3020" s="4" t="s">
        <v>3017</v>
      </c>
      <c r="F3020">
        <v>11</v>
      </c>
      <c r="H3020" t="s">
        <v>3627</v>
      </c>
      <c r="I3020" s="1">
        <v>136</v>
      </c>
      <c r="J3020" s="5">
        <f t="shared" si="48"/>
        <v>8589697.3600000404</v>
      </c>
      <c r="K3020" s="6">
        <f>J3020/Table10[[#Totals],[Product Revenue]]</f>
        <v>0.99421738006930915</v>
      </c>
      <c r="L3020" t="str">
        <f>IF(Table10[[#This Row],[Cummuative %]]&lt;=0.8,"A",IF(Table10[[#This Row],[Cummuative %]]&lt;=0.95,"B","C"))</f>
        <v>C</v>
      </c>
    </row>
    <row r="3021" spans="1:12" x14ac:dyDescent="0.3">
      <c r="A3021" t="s">
        <v>3668</v>
      </c>
      <c r="B3021" s="2">
        <v>40210.506944444445</v>
      </c>
      <c r="C3021" s="3">
        <v>311.32708333332994</v>
      </c>
      <c r="E3021" s="4" t="s">
        <v>3190</v>
      </c>
      <c r="F3021">
        <v>11</v>
      </c>
      <c r="H3021" t="s">
        <v>3557</v>
      </c>
      <c r="I3021" s="1">
        <v>135.70000000000002</v>
      </c>
      <c r="J3021" s="5">
        <f t="shared" si="48"/>
        <v>8589833.0600000396</v>
      </c>
      <c r="K3021" s="6">
        <f>J3021/Table10[[#Totals],[Product Revenue]]</f>
        <v>0.99423308671097776</v>
      </c>
      <c r="L3021" t="str">
        <f>IF(Table10[[#This Row],[Cummuative %]]&lt;=0.8,"A",IF(Table10[[#This Row],[Cummuative %]]&lt;=0.95,"B","C"))</f>
        <v>C</v>
      </c>
    </row>
    <row r="3022" spans="1:12" x14ac:dyDescent="0.3">
      <c r="A3022" t="s">
        <v>3390</v>
      </c>
      <c r="B3022" s="2">
        <v>40240.381944444445</v>
      </c>
      <c r="C3022" s="3">
        <v>281.45208333332994</v>
      </c>
      <c r="E3022" s="4" t="s">
        <v>3224</v>
      </c>
      <c r="F3022">
        <v>11</v>
      </c>
      <c r="H3022" t="s">
        <v>837</v>
      </c>
      <c r="I3022" s="1">
        <v>135.69999999999999</v>
      </c>
      <c r="J3022" s="5">
        <f t="shared" si="48"/>
        <v>8589968.7600000389</v>
      </c>
      <c r="K3022" s="6">
        <f>J3022/Table10[[#Totals],[Product Revenue]]</f>
        <v>0.99424879335264627</v>
      </c>
      <c r="L3022" t="str">
        <f>IF(Table10[[#This Row],[Cummuative %]]&lt;=0.8,"A",IF(Table10[[#This Row],[Cummuative %]]&lt;=0.95,"B","C"))</f>
        <v>C</v>
      </c>
    </row>
    <row r="3023" spans="1:12" x14ac:dyDescent="0.3">
      <c r="A3023" t="s">
        <v>2764</v>
      </c>
      <c r="B3023" s="2">
        <v>40521.447916666664</v>
      </c>
      <c r="C3023" s="3">
        <v>0.38611111111094942</v>
      </c>
      <c r="E3023" s="4" t="s">
        <v>2991</v>
      </c>
      <c r="F3023">
        <v>11</v>
      </c>
      <c r="H3023" t="s">
        <v>3486</v>
      </c>
      <c r="I3023" s="1">
        <v>135</v>
      </c>
      <c r="J3023" s="5">
        <f t="shared" si="48"/>
        <v>8590103.7600000389</v>
      </c>
      <c r="K3023" s="6">
        <f>J3023/Table10[[#Totals],[Product Revenue]]</f>
        <v>0.99426441897258189</v>
      </c>
      <c r="L3023" t="str">
        <f>IF(Table10[[#This Row],[Cummuative %]]&lt;=0.8,"A",IF(Table10[[#This Row],[Cummuative %]]&lt;=0.95,"B","C"))</f>
        <v>C</v>
      </c>
    </row>
    <row r="3024" spans="1:12" x14ac:dyDescent="0.3">
      <c r="A3024" t="s">
        <v>3341</v>
      </c>
      <c r="B3024" s="2">
        <v>40261.49722222222</v>
      </c>
      <c r="C3024" s="3">
        <v>260.33680555555475</v>
      </c>
      <c r="E3024" s="4" t="s">
        <v>2703</v>
      </c>
      <c r="F3024">
        <v>11</v>
      </c>
      <c r="H3024" t="s">
        <v>873</v>
      </c>
      <c r="I3024" s="1">
        <v>134.82</v>
      </c>
      <c r="J3024" s="5">
        <f t="shared" si="48"/>
        <v>8590238.5800000392</v>
      </c>
      <c r="K3024" s="6">
        <f>J3024/Table10[[#Totals],[Product Revenue]]</f>
        <v>0.99428002375835767</v>
      </c>
      <c r="L3024" t="str">
        <f>IF(Table10[[#This Row],[Cummuative %]]&lt;=0.8,"A",IF(Table10[[#This Row],[Cummuative %]]&lt;=0.95,"B","C"))</f>
        <v>C</v>
      </c>
    </row>
    <row r="3025" spans="1:12" x14ac:dyDescent="0.3">
      <c r="A3025" t="s">
        <v>2768</v>
      </c>
      <c r="B3025" s="2">
        <v>40521.613888888889</v>
      </c>
      <c r="C3025" s="3">
        <v>0.22013888888614019</v>
      </c>
      <c r="E3025" s="4" t="s">
        <v>1752</v>
      </c>
      <c r="F3025">
        <v>11</v>
      </c>
      <c r="H3025" t="s">
        <v>1612</v>
      </c>
      <c r="I3025" s="1">
        <v>134.54999999999998</v>
      </c>
      <c r="J3025" s="5">
        <f t="shared" si="48"/>
        <v>8590373.1300000399</v>
      </c>
      <c r="K3025" s="6">
        <f>J3025/Table10[[#Totals],[Product Revenue]]</f>
        <v>0.99429559729289352</v>
      </c>
      <c r="L3025" t="str">
        <f>IF(Table10[[#This Row],[Cummuative %]]&lt;=0.8,"A",IF(Table10[[#This Row],[Cummuative %]]&lt;=0.95,"B","C"))</f>
        <v>C</v>
      </c>
    </row>
    <row r="3026" spans="1:12" x14ac:dyDescent="0.3">
      <c r="A3026" t="s">
        <v>2555</v>
      </c>
      <c r="B3026" s="2">
        <v>40499.578472222223</v>
      </c>
      <c r="C3026" s="3">
        <v>22.255555555551837</v>
      </c>
      <c r="E3026" s="4" t="s">
        <v>1954</v>
      </c>
      <c r="F3026">
        <v>11</v>
      </c>
      <c r="H3026" t="s">
        <v>972</v>
      </c>
      <c r="I3026" s="1">
        <v>134.06</v>
      </c>
      <c r="J3026" s="5">
        <f t="shared" si="48"/>
        <v>8590507.1900000405</v>
      </c>
      <c r="K3026" s="6">
        <f>J3026/Table10[[#Totals],[Product Revenue]]</f>
        <v>0.99431111411221629</v>
      </c>
      <c r="L3026" t="str">
        <f>IF(Table10[[#This Row],[Cummuative %]]&lt;=0.8,"A",IF(Table10[[#This Row],[Cummuative %]]&lt;=0.95,"B","C"))</f>
        <v>C</v>
      </c>
    </row>
    <row r="3027" spans="1:12" x14ac:dyDescent="0.3">
      <c r="A3027" t="s">
        <v>3669</v>
      </c>
      <c r="B3027" s="2">
        <v>40156.512499999997</v>
      </c>
      <c r="C3027" s="3">
        <v>365.3215277777781</v>
      </c>
      <c r="E3027" s="4" t="s">
        <v>1965</v>
      </c>
      <c r="F3027">
        <v>11</v>
      </c>
      <c r="H3027" t="s">
        <v>1197</v>
      </c>
      <c r="I3027" s="1">
        <v>134.04000000000002</v>
      </c>
      <c r="J3027" s="5">
        <f t="shared" si="48"/>
        <v>8590641.2300000396</v>
      </c>
      <c r="K3027" s="6">
        <f>J3027/Table10[[#Totals],[Product Revenue]]</f>
        <v>0.99432662861663235</v>
      </c>
      <c r="L3027" t="str">
        <f>IF(Table10[[#This Row],[Cummuative %]]&lt;=0.8,"A",IF(Table10[[#This Row],[Cummuative %]]&lt;=0.95,"B","C"))</f>
        <v>C</v>
      </c>
    </row>
    <row r="3028" spans="1:12" x14ac:dyDescent="0.3">
      <c r="A3028" t="s">
        <v>3293</v>
      </c>
      <c r="B3028" s="2">
        <v>40447.578472222223</v>
      </c>
      <c r="C3028" s="3">
        <v>74.255555555551837</v>
      </c>
      <c r="E3028" s="4" t="s">
        <v>1121</v>
      </c>
      <c r="F3028">
        <v>11</v>
      </c>
      <c r="H3028" t="s">
        <v>3528</v>
      </c>
      <c r="I3028" s="1">
        <v>132.75</v>
      </c>
      <c r="J3028" s="5">
        <f t="shared" si="48"/>
        <v>8590773.9800000396</v>
      </c>
      <c r="K3028" s="6">
        <f>J3028/Table10[[#Totals],[Product Revenue]]</f>
        <v>0.994341993809569</v>
      </c>
      <c r="L3028" t="str">
        <f>IF(Table10[[#This Row],[Cummuative %]]&lt;=0.8,"A",IF(Table10[[#This Row],[Cummuative %]]&lt;=0.95,"B","C"))</f>
        <v>C</v>
      </c>
    </row>
    <row r="3029" spans="1:12" x14ac:dyDescent="0.3">
      <c r="A3029" t="s">
        <v>3670</v>
      </c>
      <c r="B3029" s="2">
        <v>40408.613194444442</v>
      </c>
      <c r="C3029" s="3">
        <v>113.22083333333285</v>
      </c>
      <c r="E3029" s="4" t="s">
        <v>1370</v>
      </c>
      <c r="F3029">
        <v>11</v>
      </c>
      <c r="H3029" t="s">
        <v>989</v>
      </c>
      <c r="I3029" s="1">
        <v>132.44999999999999</v>
      </c>
      <c r="J3029" s="5">
        <f t="shared" si="48"/>
        <v>8590906.4300000388</v>
      </c>
      <c r="K3029" s="6">
        <f>J3029/Table10[[#Totals],[Product Revenue]]</f>
        <v>0.99435732427890577</v>
      </c>
      <c r="L3029" t="str">
        <f>IF(Table10[[#This Row],[Cummuative %]]&lt;=0.8,"A",IF(Table10[[#This Row],[Cummuative %]]&lt;=0.95,"B","C"))</f>
        <v>C</v>
      </c>
    </row>
    <row r="3030" spans="1:12" x14ac:dyDescent="0.3">
      <c r="A3030" t="s">
        <v>3671</v>
      </c>
      <c r="B3030" s="2">
        <v>40199.475694444445</v>
      </c>
      <c r="C3030" s="3">
        <v>322.35833333332994</v>
      </c>
      <c r="E3030" s="4" t="s">
        <v>1479</v>
      </c>
      <c r="F3030">
        <v>11</v>
      </c>
      <c r="H3030" t="s">
        <v>3547</v>
      </c>
      <c r="I3030" s="1">
        <v>131.51999999999995</v>
      </c>
      <c r="J3030" s="5">
        <f t="shared" si="48"/>
        <v>8591037.9500000384</v>
      </c>
      <c r="K3030" s="6">
        <f>J3030/Table10[[#Totals],[Product Revenue]]</f>
        <v>0.99437254710508294</v>
      </c>
      <c r="L3030" t="str">
        <f>IF(Table10[[#This Row],[Cummuative %]]&lt;=0.8,"A",IF(Table10[[#This Row],[Cummuative %]]&lt;=0.95,"B","C"))</f>
        <v>C</v>
      </c>
    </row>
    <row r="3031" spans="1:12" x14ac:dyDescent="0.3">
      <c r="A3031" t="s">
        <v>2700</v>
      </c>
      <c r="B3031" s="2">
        <v>40511.695138888892</v>
      </c>
      <c r="C3031" s="3">
        <v>10.13888888888323</v>
      </c>
      <c r="E3031" s="4" t="s">
        <v>1426</v>
      </c>
      <c r="F3031">
        <v>11</v>
      </c>
      <c r="H3031" t="s">
        <v>3264</v>
      </c>
      <c r="I3031" s="1">
        <v>131.25</v>
      </c>
      <c r="J3031" s="5">
        <f t="shared" si="48"/>
        <v>8591169.2000000384</v>
      </c>
      <c r="K3031" s="6">
        <f>J3031/Table10[[#Totals],[Product Revenue]]</f>
        <v>0.99438773868002039</v>
      </c>
      <c r="L3031" t="str">
        <f>IF(Table10[[#This Row],[Cummuative %]]&lt;=0.8,"A",IF(Table10[[#This Row],[Cummuative %]]&lt;=0.95,"B","C"))</f>
        <v>C</v>
      </c>
    </row>
    <row r="3032" spans="1:12" x14ac:dyDescent="0.3">
      <c r="A3032" t="s">
        <v>2959</v>
      </c>
      <c r="B3032" s="2">
        <v>40505.582638888889</v>
      </c>
      <c r="C3032" s="3">
        <v>16.25138888888614</v>
      </c>
      <c r="E3032" s="4" t="s">
        <v>1610</v>
      </c>
      <c r="F3032">
        <v>11</v>
      </c>
      <c r="H3032" t="s">
        <v>2838</v>
      </c>
      <c r="I3032" s="1">
        <v>131.25</v>
      </c>
      <c r="J3032" s="5">
        <f t="shared" si="48"/>
        <v>8591300.4500000384</v>
      </c>
      <c r="K3032" s="6">
        <f>J3032/Table10[[#Totals],[Product Revenue]]</f>
        <v>0.99440293025495774</v>
      </c>
      <c r="L3032" t="str">
        <f>IF(Table10[[#This Row],[Cummuative %]]&lt;=0.8,"A",IF(Table10[[#This Row],[Cummuative %]]&lt;=0.95,"B","C"))</f>
        <v>C</v>
      </c>
    </row>
    <row r="3033" spans="1:12" x14ac:dyDescent="0.3">
      <c r="A3033" t="s">
        <v>2588</v>
      </c>
      <c r="B3033" s="2">
        <v>40511.695138888892</v>
      </c>
      <c r="C3033" s="3">
        <v>10.13888888888323</v>
      </c>
      <c r="E3033" s="4" t="s">
        <v>671</v>
      </c>
      <c r="F3033">
        <v>11</v>
      </c>
      <c r="H3033" t="s">
        <v>218</v>
      </c>
      <c r="I3033" s="1">
        <v>131.04</v>
      </c>
      <c r="J3033" s="5">
        <f t="shared" si="48"/>
        <v>8591431.4900000375</v>
      </c>
      <c r="K3033" s="6">
        <f>J3033/Table10[[#Totals],[Product Revenue]]</f>
        <v>0.99441809752337518</v>
      </c>
      <c r="L3033" t="str">
        <f>IF(Table10[[#This Row],[Cummuative %]]&lt;=0.8,"A",IF(Table10[[#This Row],[Cummuative %]]&lt;=0.95,"B","C"))</f>
        <v>C</v>
      </c>
    </row>
    <row r="3034" spans="1:12" x14ac:dyDescent="0.3">
      <c r="A3034" t="s">
        <v>2712</v>
      </c>
      <c r="B3034" s="2">
        <v>40511.695138888892</v>
      </c>
      <c r="C3034" s="3">
        <v>10.13888888888323</v>
      </c>
      <c r="E3034" s="4" t="s">
        <v>156</v>
      </c>
      <c r="F3034">
        <v>11</v>
      </c>
      <c r="H3034" t="s">
        <v>3472</v>
      </c>
      <c r="I3034" s="1">
        <v>130.90000000000003</v>
      </c>
      <c r="J3034" s="5">
        <f t="shared" si="48"/>
        <v>8591562.3900000378</v>
      </c>
      <c r="K3034" s="6">
        <f>J3034/Table10[[#Totals],[Product Revenue]]</f>
        <v>0.99443324858744619</v>
      </c>
      <c r="L3034" t="str">
        <f>IF(Table10[[#This Row],[Cummuative %]]&lt;=0.8,"A",IF(Table10[[#This Row],[Cummuative %]]&lt;=0.95,"B","C"))</f>
        <v>C</v>
      </c>
    </row>
    <row r="3035" spans="1:12" x14ac:dyDescent="0.3">
      <c r="A3035" t="s">
        <v>3672</v>
      </c>
      <c r="B3035" s="2">
        <v>40148.546527777777</v>
      </c>
      <c r="C3035" s="3">
        <v>373.28749999999854</v>
      </c>
      <c r="E3035" s="4" t="s">
        <v>327</v>
      </c>
      <c r="F3035">
        <v>11</v>
      </c>
      <c r="H3035" t="s">
        <v>3673</v>
      </c>
      <c r="I3035" s="1">
        <v>130.05000000000001</v>
      </c>
      <c r="J3035" s="5">
        <f t="shared" si="48"/>
        <v>8591692.4400000386</v>
      </c>
      <c r="K3035" s="6">
        <f>J3035/Table10[[#Totals],[Product Revenue]]</f>
        <v>0.99444830126798422</v>
      </c>
      <c r="L3035" t="str">
        <f>IF(Table10[[#This Row],[Cummuative %]]&lt;=0.8,"A",IF(Table10[[#This Row],[Cummuative %]]&lt;=0.95,"B","C"))</f>
        <v>C</v>
      </c>
    </row>
    <row r="3036" spans="1:12" x14ac:dyDescent="0.3">
      <c r="A3036" t="s">
        <v>2916</v>
      </c>
      <c r="B3036" s="2">
        <v>40254.64166666667</v>
      </c>
      <c r="C3036" s="3">
        <v>267.19236111110513</v>
      </c>
      <c r="E3036" s="4" t="s">
        <v>809</v>
      </c>
      <c r="F3036">
        <v>11</v>
      </c>
      <c r="H3036" t="s">
        <v>3583</v>
      </c>
      <c r="I3036" s="1">
        <v>130.04999999999998</v>
      </c>
      <c r="J3036" s="5">
        <f t="shared" si="48"/>
        <v>8591822.4900000393</v>
      </c>
      <c r="K3036" s="6">
        <f>J3036/Table10[[#Totals],[Product Revenue]]</f>
        <v>0.99446335394852226</v>
      </c>
      <c r="L3036" t="str">
        <f>IF(Table10[[#This Row],[Cummuative %]]&lt;=0.8,"A",IF(Table10[[#This Row],[Cummuative %]]&lt;=0.95,"B","C"))</f>
        <v>C</v>
      </c>
    </row>
    <row r="3037" spans="1:12" x14ac:dyDescent="0.3">
      <c r="A3037" t="s">
        <v>3598</v>
      </c>
      <c r="B3037" s="2">
        <v>40318.670138888891</v>
      </c>
      <c r="C3037" s="3">
        <v>203.16388888888469</v>
      </c>
      <c r="E3037" s="4" t="s">
        <v>164</v>
      </c>
      <c r="F3037">
        <v>11</v>
      </c>
      <c r="H3037" t="s">
        <v>2835</v>
      </c>
      <c r="I3037" s="1">
        <v>130</v>
      </c>
      <c r="J3037" s="5">
        <f t="shared" si="48"/>
        <v>8591952.4900000393</v>
      </c>
      <c r="K3037" s="6">
        <f>J3037/Table10[[#Totals],[Product Revenue]]</f>
        <v>0.99447840084179362</v>
      </c>
      <c r="L3037" t="str">
        <f>IF(Table10[[#This Row],[Cummuative %]]&lt;=0.8,"A",IF(Table10[[#This Row],[Cummuative %]]&lt;=0.95,"B","C"))</f>
        <v>C</v>
      </c>
    </row>
    <row r="3038" spans="1:12" x14ac:dyDescent="0.3">
      <c r="A3038" t="s">
        <v>2833</v>
      </c>
      <c r="B3038" s="2">
        <v>40287.624305555553</v>
      </c>
      <c r="C3038" s="3">
        <v>234.2097222222219</v>
      </c>
      <c r="E3038" s="4" t="s">
        <v>519</v>
      </c>
      <c r="F3038">
        <v>11</v>
      </c>
      <c r="H3038" t="s">
        <v>3674</v>
      </c>
      <c r="I3038" s="1">
        <v>129.80000000000001</v>
      </c>
      <c r="J3038" s="5">
        <f t="shared" si="48"/>
        <v>8592082.2900000401</v>
      </c>
      <c r="K3038" s="6">
        <f>J3038/Table10[[#Totals],[Product Revenue]]</f>
        <v>0.99449342458599843</v>
      </c>
      <c r="L3038" t="str">
        <f>IF(Table10[[#This Row],[Cummuative %]]&lt;=0.8,"A",IF(Table10[[#This Row],[Cummuative %]]&lt;=0.95,"B","C"))</f>
        <v>C</v>
      </c>
    </row>
    <row r="3039" spans="1:12" x14ac:dyDescent="0.3">
      <c r="A3039" t="s">
        <v>2517</v>
      </c>
      <c r="B3039" s="2">
        <v>40519.662499999999</v>
      </c>
      <c r="C3039" s="3">
        <v>2.171527777776646</v>
      </c>
      <c r="E3039" s="4" t="s">
        <v>517</v>
      </c>
      <c r="F3039">
        <v>11</v>
      </c>
      <c r="H3039" t="s">
        <v>3589</v>
      </c>
      <c r="I3039" s="1">
        <v>129.80000000000001</v>
      </c>
      <c r="J3039" s="5">
        <f t="shared" si="48"/>
        <v>8592212.0900000408</v>
      </c>
      <c r="K3039" s="6">
        <f>J3039/Table10[[#Totals],[Product Revenue]]</f>
        <v>0.99450844833020335</v>
      </c>
      <c r="L3039" t="str">
        <f>IF(Table10[[#This Row],[Cummuative %]]&lt;=0.8,"A",IF(Table10[[#This Row],[Cummuative %]]&lt;=0.95,"B","C"))</f>
        <v>C</v>
      </c>
    </row>
    <row r="3040" spans="1:12" x14ac:dyDescent="0.3">
      <c r="A3040" t="s">
        <v>2521</v>
      </c>
      <c r="B3040" s="2">
        <v>40510.617361111108</v>
      </c>
      <c r="C3040" s="3">
        <v>11.216666666667152</v>
      </c>
      <c r="E3040" s="4" t="s">
        <v>3675</v>
      </c>
      <c r="F3040">
        <v>10</v>
      </c>
      <c r="H3040" t="s">
        <v>833</v>
      </c>
      <c r="I3040" s="1">
        <v>129.80000000000001</v>
      </c>
      <c r="J3040" s="5">
        <f t="shared" si="48"/>
        <v>8592341.8900000416</v>
      </c>
      <c r="K3040" s="6">
        <f>J3040/Table10[[#Totals],[Product Revenue]]</f>
        <v>0.99452347207440817</v>
      </c>
      <c r="L3040" t="str">
        <f>IF(Table10[[#This Row],[Cummuative %]]&lt;=0.8,"A",IF(Table10[[#This Row],[Cummuative %]]&lt;=0.95,"B","C"))</f>
        <v>C</v>
      </c>
    </row>
    <row r="3041" spans="1:12" x14ac:dyDescent="0.3">
      <c r="A3041" t="s">
        <v>3676</v>
      </c>
      <c r="B3041" s="2">
        <v>40459.597916666666</v>
      </c>
      <c r="C3041" s="3">
        <v>62.236111111109494</v>
      </c>
      <c r="E3041" s="4" t="s">
        <v>3677</v>
      </c>
      <c r="F3041">
        <v>10</v>
      </c>
      <c r="H3041" t="s">
        <v>992</v>
      </c>
      <c r="I3041" s="1">
        <v>129.35</v>
      </c>
      <c r="J3041" s="5">
        <f t="shared" si="48"/>
        <v>8592471.2400000412</v>
      </c>
      <c r="K3041" s="6">
        <f>J3041/Table10[[#Totals],[Product Revenue]]</f>
        <v>0.9945384437332131</v>
      </c>
      <c r="L3041" t="str">
        <f>IF(Table10[[#This Row],[Cummuative %]]&lt;=0.8,"A",IF(Table10[[#This Row],[Cummuative %]]&lt;=0.95,"B","C"))</f>
        <v>C</v>
      </c>
    </row>
    <row r="3042" spans="1:12" x14ac:dyDescent="0.3">
      <c r="A3042" t="s">
        <v>3452</v>
      </c>
      <c r="B3042" s="2">
        <v>40496.643750000003</v>
      </c>
      <c r="C3042" s="3">
        <v>25.19027777777228</v>
      </c>
      <c r="E3042" s="4" t="s">
        <v>3678</v>
      </c>
      <c r="F3042">
        <v>10</v>
      </c>
      <c r="H3042" t="s">
        <v>3407</v>
      </c>
      <c r="I3042" s="1">
        <v>129.32000000000002</v>
      </c>
      <c r="J3042" s="5">
        <f t="shared" si="48"/>
        <v>8592600.5600000415</v>
      </c>
      <c r="K3042" s="6">
        <f>J3042/Table10[[#Totals],[Product Revenue]]</f>
        <v>0.99455341191965818</v>
      </c>
      <c r="L3042" t="str">
        <f>IF(Table10[[#This Row],[Cummuative %]]&lt;=0.8,"A",IF(Table10[[#This Row],[Cummuative %]]&lt;=0.95,"B","C"))</f>
        <v>C</v>
      </c>
    </row>
    <row r="3043" spans="1:12" x14ac:dyDescent="0.3">
      <c r="A3043" t="s">
        <v>2986</v>
      </c>
      <c r="B3043" s="2">
        <v>40500.491666666669</v>
      </c>
      <c r="C3043" s="3">
        <v>21.342361111106584</v>
      </c>
      <c r="E3043" s="4" t="s">
        <v>3679</v>
      </c>
      <c r="F3043">
        <v>10</v>
      </c>
      <c r="H3043" t="s">
        <v>277</v>
      </c>
      <c r="I3043" s="1">
        <v>129.30000000000001</v>
      </c>
      <c r="J3043" s="5">
        <f t="shared" si="48"/>
        <v>8592729.8600000422</v>
      </c>
      <c r="K3043" s="6">
        <f>J3043/Table10[[#Totals],[Product Revenue]]</f>
        <v>0.99456837779119656</v>
      </c>
      <c r="L3043" t="str">
        <f>IF(Table10[[#This Row],[Cummuative %]]&lt;=0.8,"A",IF(Table10[[#This Row],[Cummuative %]]&lt;=0.95,"B","C"))</f>
        <v>C</v>
      </c>
    </row>
    <row r="3044" spans="1:12" x14ac:dyDescent="0.3">
      <c r="A3044" t="s">
        <v>3498</v>
      </c>
      <c r="B3044" s="2">
        <v>40426.498611111114</v>
      </c>
      <c r="C3044" s="3">
        <v>95.335416666661331</v>
      </c>
      <c r="E3044" s="4" t="s">
        <v>3680</v>
      </c>
      <c r="F3044">
        <v>10</v>
      </c>
      <c r="H3044" t="s">
        <v>2992</v>
      </c>
      <c r="I3044" s="1">
        <v>128.75</v>
      </c>
      <c r="J3044" s="5">
        <f t="shared" si="48"/>
        <v>8592858.6100000422</v>
      </c>
      <c r="K3044" s="6">
        <f>J3044/Table10[[#Totals],[Product Revenue]]</f>
        <v>0.99458328000280183</v>
      </c>
      <c r="L3044" t="str">
        <f>IF(Table10[[#This Row],[Cummuative %]]&lt;=0.8,"A",IF(Table10[[#This Row],[Cummuative %]]&lt;=0.95,"B","C"))</f>
        <v>C</v>
      </c>
    </row>
    <row r="3045" spans="1:12" x14ac:dyDescent="0.3">
      <c r="A3045" t="s">
        <v>3499</v>
      </c>
      <c r="B3045" s="2">
        <v>40507.568055555559</v>
      </c>
      <c r="C3045" s="3">
        <v>14.265972222216078</v>
      </c>
      <c r="E3045" s="4" t="s">
        <v>3681</v>
      </c>
      <c r="F3045">
        <v>10</v>
      </c>
      <c r="H3045" t="s">
        <v>3682</v>
      </c>
      <c r="I3045" s="1">
        <v>128.69999999999999</v>
      </c>
      <c r="J3045" s="5">
        <f t="shared" si="48"/>
        <v>8592987.3100000415</v>
      </c>
      <c r="K3045" s="6">
        <f>J3045/Table10[[#Totals],[Product Revenue]]</f>
        <v>0.99459817642714032</v>
      </c>
      <c r="L3045" t="str">
        <f>IF(Table10[[#This Row],[Cummuative %]]&lt;=0.8,"A",IF(Table10[[#This Row],[Cummuative %]]&lt;=0.95,"B","C"))</f>
        <v>C</v>
      </c>
    </row>
    <row r="3046" spans="1:12" x14ac:dyDescent="0.3">
      <c r="A3046" t="s">
        <v>3683</v>
      </c>
      <c r="B3046" s="2">
        <v>40426.498611111114</v>
      </c>
      <c r="C3046" s="3">
        <v>95.335416666661331</v>
      </c>
      <c r="E3046" s="4" t="s">
        <v>3684</v>
      </c>
      <c r="F3046">
        <v>10</v>
      </c>
      <c r="H3046" t="s">
        <v>3459</v>
      </c>
      <c r="I3046" s="1">
        <v>128.63</v>
      </c>
      <c r="J3046" s="5">
        <f t="shared" si="48"/>
        <v>8593115.9400000423</v>
      </c>
      <c r="K3046" s="6">
        <f>J3046/Table10[[#Totals],[Product Revenue]]</f>
        <v>0.99461306474930578</v>
      </c>
      <c r="L3046" t="str">
        <f>IF(Table10[[#This Row],[Cummuative %]]&lt;=0.8,"A",IF(Table10[[#This Row],[Cummuative %]]&lt;=0.95,"B","C"))</f>
        <v>C</v>
      </c>
    </row>
    <row r="3047" spans="1:12" x14ac:dyDescent="0.3">
      <c r="A3047" t="s">
        <v>3378</v>
      </c>
      <c r="B3047" s="2">
        <v>40458.443749999999</v>
      </c>
      <c r="C3047" s="3">
        <v>63.390277777776646</v>
      </c>
      <c r="E3047" s="4" t="s">
        <v>3685</v>
      </c>
      <c r="F3047">
        <v>10</v>
      </c>
      <c r="H3047" t="s">
        <v>142</v>
      </c>
      <c r="I3047" s="1">
        <v>128.21</v>
      </c>
      <c r="J3047" s="5">
        <f t="shared" si="48"/>
        <v>8593244.1500000432</v>
      </c>
      <c r="K3047" s="6">
        <f>J3047/Table10[[#Totals],[Product Revenue]]</f>
        <v>0.99462790445843141</v>
      </c>
      <c r="L3047" t="str">
        <f>IF(Table10[[#This Row],[Cummuative %]]&lt;=0.8,"A",IF(Table10[[#This Row],[Cummuative %]]&lt;=0.95,"B","C"))</f>
        <v>C</v>
      </c>
    </row>
    <row r="3048" spans="1:12" x14ac:dyDescent="0.3">
      <c r="A3048" t="s">
        <v>2421</v>
      </c>
      <c r="B3048" s="2">
        <v>40471.571527777778</v>
      </c>
      <c r="C3048" s="3">
        <v>50.26249999999709</v>
      </c>
      <c r="E3048" s="4" t="s">
        <v>3686</v>
      </c>
      <c r="F3048">
        <v>10</v>
      </c>
      <c r="H3048" t="s">
        <v>3687</v>
      </c>
      <c r="I3048" s="1">
        <v>127.8</v>
      </c>
      <c r="J3048" s="5">
        <f t="shared" si="48"/>
        <v>8593371.950000044</v>
      </c>
      <c r="K3048" s="6">
        <f>J3048/Table10[[#Totals],[Product Revenue]]</f>
        <v>0.99464269671197059</v>
      </c>
      <c r="L3048" t="str">
        <f>IF(Table10[[#This Row],[Cummuative %]]&lt;=0.8,"A",IF(Table10[[#This Row],[Cummuative %]]&lt;=0.95,"B","C"))</f>
        <v>C</v>
      </c>
    </row>
    <row r="3049" spans="1:12" x14ac:dyDescent="0.3">
      <c r="A3049" t="s">
        <v>2537</v>
      </c>
      <c r="B3049" s="2">
        <v>40519.38958333333</v>
      </c>
      <c r="C3049" s="3">
        <v>2.4444444444452529</v>
      </c>
      <c r="E3049" s="4" t="s">
        <v>3688</v>
      </c>
      <c r="F3049">
        <v>10</v>
      </c>
      <c r="H3049" t="s">
        <v>3689</v>
      </c>
      <c r="I3049" s="1">
        <v>127.5</v>
      </c>
      <c r="J3049" s="5">
        <f t="shared" si="48"/>
        <v>8593499.450000044</v>
      </c>
      <c r="K3049" s="6">
        <f>J3049/Table10[[#Totals],[Product Revenue]]</f>
        <v>0.99465745424190977</v>
      </c>
      <c r="L3049" t="str">
        <f>IF(Table10[[#This Row],[Cummuative %]]&lt;=0.8,"A",IF(Table10[[#This Row],[Cummuative %]]&lt;=0.95,"B","C"))</f>
        <v>C</v>
      </c>
    </row>
    <row r="3050" spans="1:12" x14ac:dyDescent="0.3">
      <c r="A3050" t="s">
        <v>2520</v>
      </c>
      <c r="B3050" s="2">
        <v>40438.382638888892</v>
      </c>
      <c r="C3050" s="3">
        <v>83.45138888888323</v>
      </c>
      <c r="E3050" s="4" t="s">
        <v>3690</v>
      </c>
      <c r="F3050">
        <v>10</v>
      </c>
      <c r="H3050" t="s">
        <v>3688</v>
      </c>
      <c r="I3050" s="1">
        <v>127.5</v>
      </c>
      <c r="J3050" s="5">
        <f t="shared" si="48"/>
        <v>8593626.950000044</v>
      </c>
      <c r="K3050" s="6">
        <f>J3050/Table10[[#Totals],[Product Revenue]]</f>
        <v>0.99467221177184895</v>
      </c>
      <c r="L3050" t="str">
        <f>IF(Table10[[#This Row],[Cummuative %]]&lt;=0.8,"A",IF(Table10[[#This Row],[Cummuative %]]&lt;=0.95,"B","C"))</f>
        <v>C</v>
      </c>
    </row>
    <row r="3051" spans="1:12" x14ac:dyDescent="0.3">
      <c r="A3051" t="s">
        <v>1435</v>
      </c>
      <c r="B3051" s="2">
        <v>40504.48541666667</v>
      </c>
      <c r="C3051" s="3">
        <v>17.348611111105129</v>
      </c>
      <c r="E3051" s="4" t="s">
        <v>3691</v>
      </c>
      <c r="F3051">
        <v>10</v>
      </c>
      <c r="H3051" t="s">
        <v>3692</v>
      </c>
      <c r="I3051" s="1">
        <v>127.5</v>
      </c>
      <c r="J3051" s="5">
        <f t="shared" si="48"/>
        <v>8593754.450000044</v>
      </c>
      <c r="K3051" s="6">
        <f>J3051/Table10[[#Totals],[Product Revenue]]</f>
        <v>0.99468696930178813</v>
      </c>
      <c r="L3051" t="str">
        <f>IF(Table10[[#This Row],[Cummuative %]]&lt;=0.8,"A",IF(Table10[[#This Row],[Cummuative %]]&lt;=0.95,"B","C"))</f>
        <v>C</v>
      </c>
    </row>
    <row r="3052" spans="1:12" x14ac:dyDescent="0.3">
      <c r="A3052" t="s">
        <v>3119</v>
      </c>
      <c r="B3052" s="2">
        <v>40186.380555555559</v>
      </c>
      <c r="C3052" s="3">
        <v>335.45347222221608</v>
      </c>
      <c r="E3052" s="4" t="s">
        <v>3603</v>
      </c>
      <c r="F3052">
        <v>10</v>
      </c>
      <c r="H3052" t="s">
        <v>3693</v>
      </c>
      <c r="I3052" s="1">
        <v>127.5</v>
      </c>
      <c r="J3052" s="5">
        <f t="shared" si="48"/>
        <v>8593881.950000044</v>
      </c>
      <c r="K3052" s="6">
        <f>J3052/Table10[[#Totals],[Product Revenue]]</f>
        <v>0.99470172683172731</v>
      </c>
      <c r="L3052" t="str">
        <f>IF(Table10[[#This Row],[Cummuative %]]&lt;=0.8,"A",IF(Table10[[#This Row],[Cummuative %]]&lt;=0.95,"B","C"))</f>
        <v>C</v>
      </c>
    </row>
    <row r="3053" spans="1:12" x14ac:dyDescent="0.3">
      <c r="A3053" t="s">
        <v>2569</v>
      </c>
      <c r="B3053" s="2">
        <v>40507.665972222225</v>
      </c>
      <c r="C3053" s="3">
        <v>14.168055555550382</v>
      </c>
      <c r="E3053" s="4" t="s">
        <v>3694</v>
      </c>
      <c r="F3053">
        <v>10</v>
      </c>
      <c r="H3053" t="s">
        <v>3541</v>
      </c>
      <c r="I3053" s="1">
        <v>127.5</v>
      </c>
      <c r="J3053" s="5">
        <f t="shared" si="48"/>
        <v>8594009.450000044</v>
      </c>
      <c r="K3053" s="6">
        <f>J3053/Table10[[#Totals],[Product Revenue]]</f>
        <v>0.9947164843616666</v>
      </c>
      <c r="L3053" t="str">
        <f>IF(Table10[[#This Row],[Cummuative %]]&lt;=0.8,"A",IF(Table10[[#This Row],[Cummuative %]]&lt;=0.95,"B","C"))</f>
        <v>C</v>
      </c>
    </row>
    <row r="3054" spans="1:12" x14ac:dyDescent="0.3">
      <c r="A3054" t="s">
        <v>2715</v>
      </c>
      <c r="B3054" s="2">
        <v>40512.455555555556</v>
      </c>
      <c r="C3054" s="3">
        <v>9.3784722222189885</v>
      </c>
      <c r="E3054" s="4" t="s">
        <v>3695</v>
      </c>
      <c r="F3054">
        <v>10</v>
      </c>
      <c r="H3054" t="s">
        <v>2814</v>
      </c>
      <c r="I3054" s="1">
        <v>127.5</v>
      </c>
      <c r="J3054" s="5">
        <f t="shared" si="48"/>
        <v>8594136.950000044</v>
      </c>
      <c r="K3054" s="6">
        <f>J3054/Table10[[#Totals],[Product Revenue]]</f>
        <v>0.99473124189160578</v>
      </c>
      <c r="L3054" t="str">
        <f>IF(Table10[[#This Row],[Cummuative %]]&lt;=0.8,"A",IF(Table10[[#This Row],[Cummuative %]]&lt;=0.95,"B","C"))</f>
        <v>C</v>
      </c>
    </row>
    <row r="3055" spans="1:12" x14ac:dyDescent="0.3">
      <c r="A3055" t="s">
        <v>2487</v>
      </c>
      <c r="B3055" s="2">
        <v>40514.443749999999</v>
      </c>
      <c r="C3055" s="3">
        <v>7.390277777776646</v>
      </c>
      <c r="E3055" s="4" t="s">
        <v>3696</v>
      </c>
      <c r="F3055">
        <v>10</v>
      </c>
      <c r="H3055" t="s">
        <v>3697</v>
      </c>
      <c r="I3055" s="1">
        <v>127.2</v>
      </c>
      <c r="J3055" s="5">
        <f t="shared" si="48"/>
        <v>8594264.1500000432</v>
      </c>
      <c r="K3055" s="6">
        <f>J3055/Table10[[#Totals],[Product Revenue]]</f>
        <v>0.99474596469794496</v>
      </c>
      <c r="L3055" t="str">
        <f>IF(Table10[[#This Row],[Cummuative %]]&lt;=0.8,"A",IF(Table10[[#This Row],[Cummuative %]]&lt;=0.95,"B","C"))</f>
        <v>C</v>
      </c>
    </row>
    <row r="3056" spans="1:12" x14ac:dyDescent="0.3">
      <c r="A3056" t="s">
        <v>2618</v>
      </c>
      <c r="B3056" s="2">
        <v>40505.500694444447</v>
      </c>
      <c r="C3056" s="3">
        <v>16.333333333328483</v>
      </c>
      <c r="E3056" s="4" t="s">
        <v>3698</v>
      </c>
      <c r="F3056">
        <v>10</v>
      </c>
      <c r="H3056" t="s">
        <v>3699</v>
      </c>
      <c r="I3056" s="1">
        <v>127.2</v>
      </c>
      <c r="J3056" s="5">
        <f t="shared" si="48"/>
        <v>8594391.3500000425</v>
      </c>
      <c r="K3056" s="6">
        <f>J3056/Table10[[#Totals],[Product Revenue]]</f>
        <v>0.99476068750428426</v>
      </c>
      <c r="L3056" t="str">
        <f>IF(Table10[[#This Row],[Cummuative %]]&lt;=0.8,"A",IF(Table10[[#This Row],[Cummuative %]]&lt;=0.95,"B","C"))</f>
        <v>C</v>
      </c>
    </row>
    <row r="3057" spans="1:12" x14ac:dyDescent="0.3">
      <c r="A3057" t="s">
        <v>1842</v>
      </c>
      <c r="B3057" s="2">
        <v>40408.469444444447</v>
      </c>
      <c r="C3057" s="3">
        <v>113.36458333332848</v>
      </c>
      <c r="E3057" s="4" t="s">
        <v>3148</v>
      </c>
      <c r="F3057">
        <v>10</v>
      </c>
      <c r="H3057" t="s">
        <v>3301</v>
      </c>
      <c r="I3057" s="1">
        <v>127.00999999999996</v>
      </c>
      <c r="J3057" s="5">
        <f t="shared" si="48"/>
        <v>8594518.3600000422</v>
      </c>
      <c r="K3057" s="6">
        <f>J3057/Table10[[#Totals],[Product Revenue]]</f>
        <v>0.99477538831901036</v>
      </c>
      <c r="L3057" t="str">
        <f>IF(Table10[[#This Row],[Cummuative %]]&lt;=0.8,"A",IF(Table10[[#This Row],[Cummuative %]]&lt;=0.95,"B","C"))</f>
        <v>C</v>
      </c>
    </row>
    <row r="3058" spans="1:12" x14ac:dyDescent="0.3">
      <c r="A3058" t="s">
        <v>2447</v>
      </c>
      <c r="B3058" s="2">
        <v>40517.497916666667</v>
      </c>
      <c r="C3058" s="3">
        <v>4.336111111108039</v>
      </c>
      <c r="E3058" s="4" t="s">
        <v>3700</v>
      </c>
      <c r="F3058">
        <v>10</v>
      </c>
      <c r="H3058" t="s">
        <v>3701</v>
      </c>
      <c r="I3058" s="1">
        <v>126.85000000000001</v>
      </c>
      <c r="J3058" s="5">
        <f t="shared" si="48"/>
        <v>8594645.2100000419</v>
      </c>
      <c r="K3058" s="6">
        <f>J3058/Table10[[#Totals],[Product Revenue]]</f>
        <v>0.9947900706144831</v>
      </c>
      <c r="L3058" t="str">
        <f>IF(Table10[[#This Row],[Cummuative %]]&lt;=0.8,"A",IF(Table10[[#This Row],[Cummuative %]]&lt;=0.95,"B","C"))</f>
        <v>C</v>
      </c>
    </row>
    <row r="3059" spans="1:12" x14ac:dyDescent="0.3">
      <c r="A3059" t="s">
        <v>3702</v>
      </c>
      <c r="B3059" s="2">
        <v>40255.561111111114</v>
      </c>
      <c r="C3059" s="3">
        <v>266.27291666666133</v>
      </c>
      <c r="E3059" s="4" t="s">
        <v>2272</v>
      </c>
      <c r="F3059">
        <v>10</v>
      </c>
      <c r="H3059" t="s">
        <v>3159</v>
      </c>
      <c r="I3059" s="1">
        <v>126.85</v>
      </c>
      <c r="J3059" s="5">
        <f t="shared" si="48"/>
        <v>8594772.0600000415</v>
      </c>
      <c r="K3059" s="6">
        <f>J3059/Table10[[#Totals],[Product Revenue]]</f>
        <v>0.99480475290995596</v>
      </c>
      <c r="L3059" t="str">
        <f>IF(Table10[[#This Row],[Cummuative %]]&lt;=0.8,"A",IF(Table10[[#This Row],[Cummuative %]]&lt;=0.95,"B","C"))</f>
        <v>C</v>
      </c>
    </row>
    <row r="3060" spans="1:12" x14ac:dyDescent="0.3">
      <c r="A3060" t="s">
        <v>3121</v>
      </c>
      <c r="B3060" s="2">
        <v>40426.487500000003</v>
      </c>
      <c r="C3060" s="3">
        <v>95.34652777777228</v>
      </c>
      <c r="E3060" s="4" t="s">
        <v>3588</v>
      </c>
      <c r="F3060">
        <v>10</v>
      </c>
      <c r="H3060" t="s">
        <v>3096</v>
      </c>
      <c r="I3060" s="1">
        <v>126.25</v>
      </c>
      <c r="J3060" s="5">
        <f t="shared" si="48"/>
        <v>8594898.3100000415</v>
      </c>
      <c r="K3060" s="6">
        <f>J3060/Table10[[#Totals],[Product Revenue]]</f>
        <v>0.99481936575822905</v>
      </c>
      <c r="L3060" t="str">
        <f>IF(Table10[[#This Row],[Cummuative %]]&lt;=0.8,"A",IF(Table10[[#This Row],[Cummuative %]]&lt;=0.95,"B","C"))</f>
        <v>C</v>
      </c>
    </row>
    <row r="3061" spans="1:12" x14ac:dyDescent="0.3">
      <c r="A3061" t="s">
        <v>2697</v>
      </c>
      <c r="B3061" s="2">
        <v>40448.548611111109</v>
      </c>
      <c r="C3061" s="3">
        <v>73.285416666665697</v>
      </c>
      <c r="E3061" s="4" t="s">
        <v>3548</v>
      </c>
      <c r="F3061">
        <v>10</v>
      </c>
      <c r="H3061" t="s">
        <v>3395</v>
      </c>
      <c r="I3061" s="1">
        <v>126.00000000000001</v>
      </c>
      <c r="J3061" s="5">
        <f t="shared" si="48"/>
        <v>8595024.3100000415</v>
      </c>
      <c r="K3061" s="6">
        <f>J3061/Table10[[#Totals],[Product Revenue]]</f>
        <v>0.99483394967016892</v>
      </c>
      <c r="L3061" t="str">
        <f>IF(Table10[[#This Row],[Cummuative %]]&lt;=0.8,"A",IF(Table10[[#This Row],[Cummuative %]]&lt;=0.95,"B","C"))</f>
        <v>C</v>
      </c>
    </row>
    <row r="3062" spans="1:12" x14ac:dyDescent="0.3">
      <c r="A3062" t="s">
        <v>3236</v>
      </c>
      <c r="B3062" s="2">
        <v>40514.601388888892</v>
      </c>
      <c r="C3062" s="3">
        <v>7.2326388888832298</v>
      </c>
      <c r="E3062" s="4" t="s">
        <v>3240</v>
      </c>
      <c r="F3062">
        <v>10</v>
      </c>
      <c r="H3062" t="s">
        <v>3501</v>
      </c>
      <c r="I3062" s="1">
        <v>125.99999999999999</v>
      </c>
      <c r="J3062" s="5">
        <f t="shared" si="48"/>
        <v>8595150.3100000415</v>
      </c>
      <c r="K3062" s="6">
        <f>J3062/Table10[[#Totals],[Product Revenue]]</f>
        <v>0.9948485335821089</v>
      </c>
      <c r="L3062" t="str">
        <f>IF(Table10[[#This Row],[Cummuative %]]&lt;=0.8,"A",IF(Table10[[#This Row],[Cummuative %]]&lt;=0.95,"B","C"))</f>
        <v>C</v>
      </c>
    </row>
    <row r="3063" spans="1:12" x14ac:dyDescent="0.3">
      <c r="A3063" t="s">
        <v>2711</v>
      </c>
      <c r="B3063" s="2">
        <v>40333.537499999999</v>
      </c>
      <c r="C3063" s="3">
        <v>188.29652777777665</v>
      </c>
      <c r="E3063" s="4" t="s">
        <v>3703</v>
      </c>
      <c r="F3063">
        <v>10</v>
      </c>
      <c r="H3063" t="s">
        <v>1528</v>
      </c>
      <c r="I3063" s="1">
        <v>125.58000000000006</v>
      </c>
      <c r="J3063" s="5">
        <f t="shared" si="48"/>
        <v>8595275.8900000416</v>
      </c>
      <c r="K3063" s="6">
        <f>J3063/Table10[[#Totals],[Product Revenue]]</f>
        <v>0.99486306888100895</v>
      </c>
      <c r="L3063" t="str">
        <f>IF(Table10[[#This Row],[Cummuative %]]&lt;=0.8,"A",IF(Table10[[#This Row],[Cummuative %]]&lt;=0.95,"B","C"))</f>
        <v>C</v>
      </c>
    </row>
    <row r="3064" spans="1:12" x14ac:dyDescent="0.3">
      <c r="A3064" t="s">
        <v>2554</v>
      </c>
      <c r="B3064" s="2">
        <v>40513.611805555556</v>
      </c>
      <c r="C3064" s="3">
        <v>8.2222222222189885</v>
      </c>
      <c r="E3064" s="4" t="s">
        <v>3704</v>
      </c>
      <c r="F3064">
        <v>10</v>
      </c>
      <c r="H3064" t="s">
        <v>2989</v>
      </c>
      <c r="I3064" s="1">
        <v>125</v>
      </c>
      <c r="J3064" s="5">
        <f t="shared" si="48"/>
        <v>8595400.8900000416</v>
      </c>
      <c r="K3064" s="6">
        <f>J3064/Table10[[#Totals],[Product Revenue]]</f>
        <v>0.99487753704761606</v>
      </c>
      <c r="L3064" t="str">
        <f>IF(Table10[[#This Row],[Cummuative %]]&lt;=0.8,"A",IF(Table10[[#This Row],[Cummuative %]]&lt;=0.95,"B","C"))</f>
        <v>C</v>
      </c>
    </row>
    <row r="3065" spans="1:12" x14ac:dyDescent="0.3">
      <c r="A3065" t="s">
        <v>2701</v>
      </c>
      <c r="B3065" s="2">
        <v>40500.648611111108</v>
      </c>
      <c r="C3065" s="3">
        <v>21.185416666667152</v>
      </c>
      <c r="E3065" s="4" t="s">
        <v>3441</v>
      </c>
      <c r="F3065">
        <v>10</v>
      </c>
      <c r="H3065" t="s">
        <v>3656</v>
      </c>
      <c r="I3065" s="1">
        <v>124.95000000000003</v>
      </c>
      <c r="J3065" s="5">
        <f t="shared" si="48"/>
        <v>8595525.8400000408</v>
      </c>
      <c r="K3065" s="6">
        <f>J3065/Table10[[#Totals],[Product Revenue]]</f>
        <v>0.99489199942695639</v>
      </c>
      <c r="L3065" t="str">
        <f>IF(Table10[[#This Row],[Cummuative %]]&lt;=0.8,"A",IF(Table10[[#This Row],[Cummuative %]]&lt;=0.95,"B","C"))</f>
        <v>C</v>
      </c>
    </row>
    <row r="3066" spans="1:12" x14ac:dyDescent="0.3">
      <c r="A3066" t="s">
        <v>2707</v>
      </c>
      <c r="B3066" s="2">
        <v>40511.695138888892</v>
      </c>
      <c r="C3066" s="3">
        <v>10.13888888888323</v>
      </c>
      <c r="E3066" s="4" t="s">
        <v>3469</v>
      </c>
      <c r="F3066">
        <v>10</v>
      </c>
      <c r="H3066" t="s">
        <v>3496</v>
      </c>
      <c r="I3066" s="1">
        <v>124.95000000000003</v>
      </c>
      <c r="J3066" s="5">
        <f t="shared" si="48"/>
        <v>8595650.7900000401</v>
      </c>
      <c r="K3066" s="6">
        <f>J3066/Table10[[#Totals],[Product Revenue]]</f>
        <v>0.99490646180629672</v>
      </c>
      <c r="L3066" t="str">
        <f>IF(Table10[[#This Row],[Cummuative %]]&lt;=0.8,"A",IF(Table10[[#This Row],[Cummuative %]]&lt;=0.95,"B","C"))</f>
        <v>C</v>
      </c>
    </row>
    <row r="3067" spans="1:12" x14ac:dyDescent="0.3">
      <c r="A3067" t="s">
        <v>2472</v>
      </c>
      <c r="B3067" s="2">
        <v>40503.668055555558</v>
      </c>
      <c r="C3067" s="3">
        <v>18.165972222217533</v>
      </c>
      <c r="E3067" s="4" t="s">
        <v>3407</v>
      </c>
      <c r="F3067">
        <v>10</v>
      </c>
      <c r="H3067" t="s">
        <v>3680</v>
      </c>
      <c r="I3067" s="1">
        <v>124.95000000000002</v>
      </c>
      <c r="J3067" s="5">
        <f t="shared" si="48"/>
        <v>8595775.7400000393</v>
      </c>
      <c r="K3067" s="6">
        <f>J3067/Table10[[#Totals],[Product Revenue]]</f>
        <v>0.99492092418563705</v>
      </c>
      <c r="L3067" t="str">
        <f>IF(Table10[[#This Row],[Cummuative %]]&lt;=0.8,"A",IF(Table10[[#This Row],[Cummuative %]]&lt;=0.95,"B","C"))</f>
        <v>C</v>
      </c>
    </row>
    <row r="3068" spans="1:12" x14ac:dyDescent="0.3">
      <c r="A3068" t="s">
        <v>2626</v>
      </c>
      <c r="B3068" s="2">
        <v>40500.648611111108</v>
      </c>
      <c r="C3068" s="3">
        <v>21.185416666667152</v>
      </c>
      <c r="E3068" s="4" t="s">
        <v>3569</v>
      </c>
      <c r="F3068">
        <v>10</v>
      </c>
      <c r="H3068" t="s">
        <v>1074</v>
      </c>
      <c r="I3068" s="1">
        <v>124.95000000000002</v>
      </c>
      <c r="J3068" s="5">
        <f t="shared" si="48"/>
        <v>8595900.6900000386</v>
      </c>
      <c r="K3068" s="6">
        <f>J3068/Table10[[#Totals],[Product Revenue]]</f>
        <v>0.99493538656497738</v>
      </c>
      <c r="L3068" t="str">
        <f>IF(Table10[[#This Row],[Cummuative %]]&lt;=0.8,"A",IF(Table10[[#This Row],[Cummuative %]]&lt;=0.95,"B","C"))</f>
        <v>C</v>
      </c>
    </row>
    <row r="3069" spans="1:12" x14ac:dyDescent="0.3">
      <c r="A3069" t="s">
        <v>3502</v>
      </c>
      <c r="B3069" s="2">
        <v>40405.643055555556</v>
      </c>
      <c r="C3069" s="3">
        <v>116.19097222221899</v>
      </c>
      <c r="E3069" s="4" t="s">
        <v>3606</v>
      </c>
      <c r="F3069">
        <v>10</v>
      </c>
      <c r="H3069" t="s">
        <v>3668</v>
      </c>
      <c r="I3069" s="1">
        <v>124.95</v>
      </c>
      <c r="J3069" s="5">
        <f t="shared" si="48"/>
        <v>8596025.6400000378</v>
      </c>
      <c r="K3069" s="6">
        <f>J3069/Table10[[#Totals],[Product Revenue]]</f>
        <v>0.99494984894431771</v>
      </c>
      <c r="L3069" t="str">
        <f>IF(Table10[[#This Row],[Cummuative %]]&lt;=0.8,"A",IF(Table10[[#This Row],[Cummuative %]]&lt;=0.95,"B","C"))</f>
        <v>C</v>
      </c>
    </row>
    <row r="3070" spans="1:12" x14ac:dyDescent="0.3">
      <c r="A3070" t="s">
        <v>1356</v>
      </c>
      <c r="B3070" s="2">
        <v>40466.552083333336</v>
      </c>
      <c r="C3070" s="3">
        <v>55.281944444439432</v>
      </c>
      <c r="E3070" s="4" t="s">
        <v>3423</v>
      </c>
      <c r="F3070">
        <v>10</v>
      </c>
      <c r="H3070" t="s">
        <v>3383</v>
      </c>
      <c r="I3070" s="1">
        <v>124.94999999999997</v>
      </c>
      <c r="J3070" s="5">
        <f t="shared" si="48"/>
        <v>8596150.5900000371</v>
      </c>
      <c r="K3070" s="6">
        <f>J3070/Table10[[#Totals],[Product Revenue]]</f>
        <v>0.99496431132365803</v>
      </c>
      <c r="L3070" t="str">
        <f>IF(Table10[[#This Row],[Cummuative %]]&lt;=0.8,"A",IF(Table10[[#This Row],[Cummuative %]]&lt;=0.95,"B","C"))</f>
        <v>C</v>
      </c>
    </row>
    <row r="3071" spans="1:12" x14ac:dyDescent="0.3">
      <c r="A3071" t="s">
        <v>518</v>
      </c>
      <c r="B3071" s="2">
        <v>40521.621527777781</v>
      </c>
      <c r="C3071" s="3">
        <v>0.21249999999417923</v>
      </c>
      <c r="E3071" s="4" t="s">
        <v>3323</v>
      </c>
      <c r="F3071">
        <v>10</v>
      </c>
      <c r="H3071" t="s">
        <v>3268</v>
      </c>
      <c r="I3071" s="1">
        <v>124.94999999999996</v>
      </c>
      <c r="J3071" s="5">
        <f t="shared" si="48"/>
        <v>8596275.5400000364</v>
      </c>
      <c r="K3071" s="6">
        <f>J3071/Table10[[#Totals],[Product Revenue]]</f>
        <v>0.99497877370299836</v>
      </c>
      <c r="L3071" t="str">
        <f>IF(Table10[[#This Row],[Cummuative %]]&lt;=0.8,"A",IF(Table10[[#This Row],[Cummuative %]]&lt;=0.95,"B","C"))</f>
        <v>C</v>
      </c>
    </row>
    <row r="3072" spans="1:12" x14ac:dyDescent="0.3">
      <c r="A3072" t="s">
        <v>3705</v>
      </c>
      <c r="B3072" s="2">
        <v>40275.626388888886</v>
      </c>
      <c r="C3072" s="3">
        <v>246.20763888888905</v>
      </c>
      <c r="E3072" s="4" t="s">
        <v>3362</v>
      </c>
      <c r="F3072">
        <v>10</v>
      </c>
      <c r="H3072" t="s">
        <v>2730</v>
      </c>
      <c r="I3072" s="1">
        <v>124.8</v>
      </c>
      <c r="J3072" s="5">
        <f t="shared" si="48"/>
        <v>8596400.3400000371</v>
      </c>
      <c r="K3072" s="6">
        <f>J3072/Table10[[#Totals],[Product Revenue]]</f>
        <v>0.99499321872053892</v>
      </c>
      <c r="L3072" t="str">
        <f>IF(Table10[[#This Row],[Cummuative %]]&lt;=0.8,"A",IF(Table10[[#This Row],[Cummuative %]]&lt;=0.95,"B","C"))</f>
        <v>C</v>
      </c>
    </row>
    <row r="3073" spans="1:12" x14ac:dyDescent="0.3">
      <c r="A3073" t="s">
        <v>3706</v>
      </c>
      <c r="B3073" s="2">
        <v>40170.331250000003</v>
      </c>
      <c r="C3073" s="3">
        <v>351.50277777777228</v>
      </c>
      <c r="E3073" s="4" t="s">
        <v>2572</v>
      </c>
      <c r="F3073">
        <v>10</v>
      </c>
      <c r="H3073" t="s">
        <v>3179</v>
      </c>
      <c r="I3073" s="1">
        <v>124.65000000000002</v>
      </c>
      <c r="J3073" s="5">
        <f t="shared" si="48"/>
        <v>8596524.9900000375</v>
      </c>
      <c r="K3073" s="6">
        <f>J3073/Table10[[#Totals],[Product Revenue]]</f>
        <v>0.99500764637627948</v>
      </c>
      <c r="L3073" t="str">
        <f>IF(Table10[[#This Row],[Cummuative %]]&lt;=0.8,"A",IF(Table10[[#This Row],[Cummuative %]]&lt;=0.95,"B","C"))</f>
        <v>C</v>
      </c>
    </row>
    <row r="3074" spans="1:12" x14ac:dyDescent="0.3">
      <c r="A3074" t="s">
        <v>3514</v>
      </c>
      <c r="B3074" s="2">
        <v>40437.836111111108</v>
      </c>
      <c r="C3074" s="3">
        <v>83.997916666667152</v>
      </c>
      <c r="E3074" s="4" t="s">
        <v>3237</v>
      </c>
      <c r="F3074">
        <v>10</v>
      </c>
      <c r="H3074" t="s">
        <v>207</v>
      </c>
      <c r="I3074" s="1">
        <v>123.9</v>
      </c>
      <c r="J3074" s="5">
        <f t="shared" si="48"/>
        <v>8596648.8900000378</v>
      </c>
      <c r="K3074" s="6">
        <f>J3074/Table10[[#Totals],[Product Revenue]]</f>
        <v>0.99502198722302049</v>
      </c>
      <c r="L3074" t="str">
        <f>IF(Table10[[#This Row],[Cummuative %]]&lt;=0.8,"A",IF(Table10[[#This Row],[Cummuative %]]&lt;=0.95,"B","C"))</f>
        <v>C</v>
      </c>
    </row>
    <row r="3075" spans="1:12" x14ac:dyDescent="0.3">
      <c r="A3075" t="s">
        <v>3707</v>
      </c>
      <c r="B3075" s="2">
        <v>40359.53402777778</v>
      </c>
      <c r="C3075" s="3">
        <v>162.29999999999563</v>
      </c>
      <c r="E3075" s="4" t="s">
        <v>3336</v>
      </c>
      <c r="F3075">
        <v>10</v>
      </c>
      <c r="H3075" t="s">
        <v>2704</v>
      </c>
      <c r="I3075" s="1">
        <v>123.84</v>
      </c>
      <c r="J3075" s="5">
        <f t="shared" si="48"/>
        <v>8596772.7300000377</v>
      </c>
      <c r="K3075" s="6">
        <f>J3075/Table10[[#Totals],[Product Revenue]]</f>
        <v>0.99503632112504137</v>
      </c>
      <c r="L3075" t="str">
        <f>IF(Table10[[#This Row],[Cummuative %]]&lt;=0.8,"A",IF(Table10[[#This Row],[Cummuative %]]&lt;=0.95,"B","C"))</f>
        <v>C</v>
      </c>
    </row>
    <row r="3076" spans="1:12" x14ac:dyDescent="0.3">
      <c r="A3076" t="s">
        <v>3708</v>
      </c>
      <c r="B3076" s="2">
        <v>40286.550000000003</v>
      </c>
      <c r="C3076" s="3">
        <v>235.28402777777228</v>
      </c>
      <c r="E3076" s="4" t="s">
        <v>3398</v>
      </c>
      <c r="F3076">
        <v>10</v>
      </c>
      <c r="H3076" t="s">
        <v>2717</v>
      </c>
      <c r="I3076" s="1">
        <v>123.6</v>
      </c>
      <c r="J3076" s="5">
        <f t="shared" si="48"/>
        <v>8596896.3300000373</v>
      </c>
      <c r="K3076" s="6">
        <f>J3076/Table10[[#Totals],[Product Revenue]]</f>
        <v>0.99505062724818238</v>
      </c>
      <c r="L3076" t="str">
        <f>IF(Table10[[#This Row],[Cummuative %]]&lt;=0.8,"A",IF(Table10[[#This Row],[Cummuative %]]&lt;=0.95,"B","C"))</f>
        <v>C</v>
      </c>
    </row>
    <row r="3077" spans="1:12" x14ac:dyDescent="0.3">
      <c r="A3077" t="s">
        <v>3282</v>
      </c>
      <c r="B3077" s="2">
        <v>40237.48333333333</v>
      </c>
      <c r="C3077" s="3">
        <v>284.35069444444525</v>
      </c>
      <c r="E3077" s="4" t="s">
        <v>3425</v>
      </c>
      <c r="F3077">
        <v>10</v>
      </c>
      <c r="H3077" t="s">
        <v>2970</v>
      </c>
      <c r="I3077" s="1">
        <v>123.24999999999997</v>
      </c>
      <c r="J3077" s="5">
        <f t="shared" si="48"/>
        <v>8597019.5800000373</v>
      </c>
      <c r="K3077" s="6">
        <f>J3077/Table10[[#Totals],[Product Revenue]]</f>
        <v>0.99506489286045696</v>
      </c>
      <c r="L3077" t="str">
        <f>IF(Table10[[#This Row],[Cummuative %]]&lt;=0.8,"A",IF(Table10[[#This Row],[Cummuative %]]&lt;=0.95,"B","C"))</f>
        <v>C</v>
      </c>
    </row>
    <row r="3078" spans="1:12" x14ac:dyDescent="0.3">
      <c r="A3078" t="s">
        <v>3595</v>
      </c>
      <c r="B3078" s="2">
        <v>40220.570138888892</v>
      </c>
      <c r="C3078" s="3">
        <v>301.26388888888323</v>
      </c>
      <c r="E3078" s="4" t="s">
        <v>3581</v>
      </c>
      <c r="F3078">
        <v>10</v>
      </c>
      <c r="H3078" t="s">
        <v>3145</v>
      </c>
      <c r="I3078" s="1">
        <v>123.15</v>
      </c>
      <c r="J3078" s="5">
        <f t="shared" si="48"/>
        <v>8597142.7300000377</v>
      </c>
      <c r="K3078" s="6">
        <f>J3078/Table10[[#Totals],[Product Revenue]]</f>
        <v>0.99507914689819821</v>
      </c>
      <c r="L3078" t="str">
        <f>IF(Table10[[#This Row],[Cummuative %]]&lt;=0.8,"A",IF(Table10[[#This Row],[Cummuative %]]&lt;=0.95,"B","C"))</f>
        <v>C</v>
      </c>
    </row>
    <row r="3079" spans="1:12" x14ac:dyDescent="0.3">
      <c r="A3079" t="s">
        <v>3590</v>
      </c>
      <c r="B3079" s="2">
        <v>40205.527083333334</v>
      </c>
      <c r="C3079" s="3">
        <v>316.30694444444089</v>
      </c>
      <c r="E3079" s="4" t="s">
        <v>2974</v>
      </c>
      <c r="F3079">
        <v>10</v>
      </c>
      <c r="H3079" t="s">
        <v>3560</v>
      </c>
      <c r="I3079" s="1">
        <v>122.55</v>
      </c>
      <c r="J3079" s="5">
        <f t="shared" si="48"/>
        <v>8597265.2800000384</v>
      </c>
      <c r="K3079" s="6">
        <f>J3079/Table10[[#Totals],[Product Revenue]]</f>
        <v>0.99509333148873991</v>
      </c>
      <c r="L3079" t="str">
        <f>IF(Table10[[#This Row],[Cummuative %]]&lt;=0.8,"A",IF(Table10[[#This Row],[Cummuative %]]&lt;=0.95,"B","C"))</f>
        <v>C</v>
      </c>
    </row>
    <row r="3080" spans="1:12" x14ac:dyDescent="0.3">
      <c r="A3080" t="s">
        <v>2884</v>
      </c>
      <c r="B3080" s="2">
        <v>40520.665972222225</v>
      </c>
      <c r="C3080" s="3">
        <v>1.1680555555503815</v>
      </c>
      <c r="E3080" s="4" t="s">
        <v>3139</v>
      </c>
      <c r="F3080">
        <v>10</v>
      </c>
      <c r="H3080" t="s">
        <v>3447</v>
      </c>
      <c r="I3080" s="1">
        <v>122.4</v>
      </c>
      <c r="J3080" s="5">
        <f t="shared" ref="J3080:J3143" si="49">J3079+I3080</f>
        <v>8597387.6800000388</v>
      </c>
      <c r="K3080" s="6">
        <f>J3080/Table10[[#Totals],[Product Revenue]]</f>
        <v>0.99510749871748161</v>
      </c>
      <c r="L3080" t="str">
        <f>IF(Table10[[#This Row],[Cummuative %]]&lt;=0.8,"A",IF(Table10[[#This Row],[Cummuative %]]&lt;=0.95,"B","C"))</f>
        <v>C</v>
      </c>
    </row>
    <row r="3081" spans="1:12" x14ac:dyDescent="0.3">
      <c r="A3081" t="s">
        <v>3625</v>
      </c>
      <c r="B3081" s="2">
        <v>40492.602083333331</v>
      </c>
      <c r="C3081" s="3">
        <v>29.231944444443798</v>
      </c>
      <c r="E3081" s="4" t="s">
        <v>3000</v>
      </c>
      <c r="F3081">
        <v>10</v>
      </c>
      <c r="H3081" t="s">
        <v>294</v>
      </c>
      <c r="I3081" s="1">
        <v>122.39999999999999</v>
      </c>
      <c r="J3081" s="5">
        <f t="shared" si="49"/>
        <v>8597510.0800000392</v>
      </c>
      <c r="K3081" s="6">
        <f>J3081/Table10[[#Totals],[Product Revenue]]</f>
        <v>0.9951216659462232</v>
      </c>
      <c r="L3081" t="str">
        <f>IF(Table10[[#This Row],[Cummuative %]]&lt;=0.8,"A",IF(Table10[[#This Row],[Cummuative %]]&lt;=0.95,"B","C"))</f>
        <v>C</v>
      </c>
    </row>
    <row r="3082" spans="1:12" x14ac:dyDescent="0.3">
      <c r="A3082" t="s">
        <v>3324</v>
      </c>
      <c r="B3082" s="2">
        <v>40518.706944444442</v>
      </c>
      <c r="C3082" s="3">
        <v>3.1270833333328483</v>
      </c>
      <c r="E3082" s="4" t="s">
        <v>3085</v>
      </c>
      <c r="F3082">
        <v>10</v>
      </c>
      <c r="H3082" t="s">
        <v>219</v>
      </c>
      <c r="I3082" s="1">
        <v>122.39999999999998</v>
      </c>
      <c r="J3082" s="5">
        <f t="shared" si="49"/>
        <v>8597632.4800000396</v>
      </c>
      <c r="K3082" s="6">
        <f>J3082/Table10[[#Totals],[Product Revenue]]</f>
        <v>0.9951358331749649</v>
      </c>
      <c r="L3082" t="str">
        <f>IF(Table10[[#This Row],[Cummuative %]]&lt;=0.8,"A",IF(Table10[[#This Row],[Cummuative %]]&lt;=0.95,"B","C"))</f>
        <v>C</v>
      </c>
    </row>
    <row r="3083" spans="1:12" x14ac:dyDescent="0.3">
      <c r="A3083" t="s">
        <v>3548</v>
      </c>
      <c r="B3083" s="2">
        <v>40517.695138888892</v>
      </c>
      <c r="C3083" s="3">
        <v>4.1388888888832298</v>
      </c>
      <c r="E3083" s="4" t="s">
        <v>3171</v>
      </c>
      <c r="F3083">
        <v>10</v>
      </c>
      <c r="H3083" t="s">
        <v>171</v>
      </c>
      <c r="I3083" s="1">
        <v>121.86000000000001</v>
      </c>
      <c r="J3083" s="5">
        <f t="shared" si="49"/>
        <v>8597754.340000039</v>
      </c>
      <c r="K3083" s="6">
        <f>J3083/Table10[[#Totals],[Product Revenue]]</f>
        <v>0.99514993790122674</v>
      </c>
      <c r="L3083" t="str">
        <f>IF(Table10[[#This Row],[Cummuative %]]&lt;=0.8,"A",IF(Table10[[#This Row],[Cummuative %]]&lt;=0.95,"B","C"))</f>
        <v>C</v>
      </c>
    </row>
    <row r="3084" spans="1:12" x14ac:dyDescent="0.3">
      <c r="A3084" t="s">
        <v>2885</v>
      </c>
      <c r="B3084" s="2">
        <v>40508.48333333333</v>
      </c>
      <c r="C3084" s="3">
        <v>13.350694444445253</v>
      </c>
      <c r="E3084" s="4" t="s">
        <v>3106</v>
      </c>
      <c r="F3084">
        <v>10</v>
      </c>
      <c r="H3084" t="s">
        <v>3337</v>
      </c>
      <c r="I3084" s="1">
        <v>121.25</v>
      </c>
      <c r="J3084" s="5">
        <f t="shared" si="49"/>
        <v>8597875.590000039</v>
      </c>
      <c r="K3084" s="6">
        <f>J3084/Table10[[#Totals],[Product Revenue]]</f>
        <v>0.99516397202283557</v>
      </c>
      <c r="L3084" t="str">
        <f>IF(Table10[[#This Row],[Cummuative %]]&lt;=0.8,"A",IF(Table10[[#This Row],[Cummuative %]]&lt;=0.95,"B","C"))</f>
        <v>C</v>
      </c>
    </row>
    <row r="3085" spans="1:12" x14ac:dyDescent="0.3">
      <c r="A3085" t="s">
        <v>3656</v>
      </c>
      <c r="B3085" s="2">
        <v>40477.699305555558</v>
      </c>
      <c r="C3085" s="3">
        <v>44.134722222217533</v>
      </c>
      <c r="E3085" s="4" t="s">
        <v>2975</v>
      </c>
      <c r="F3085">
        <v>10</v>
      </c>
      <c r="H3085" t="s">
        <v>2743</v>
      </c>
      <c r="I3085" s="1">
        <v>120.9</v>
      </c>
      <c r="J3085" s="5">
        <f t="shared" si="49"/>
        <v>8597996.4900000393</v>
      </c>
      <c r="K3085" s="6">
        <f>J3085/Table10[[#Totals],[Product Revenue]]</f>
        <v>0.99517796563357797</v>
      </c>
      <c r="L3085" t="str">
        <f>IF(Table10[[#This Row],[Cummuative %]]&lt;=0.8,"A",IF(Table10[[#This Row],[Cummuative %]]&lt;=0.95,"B","C"))</f>
        <v>C</v>
      </c>
    </row>
    <row r="3086" spans="1:12" x14ac:dyDescent="0.3">
      <c r="A3086" t="s">
        <v>2804</v>
      </c>
      <c r="B3086" s="2">
        <v>40517.695138888892</v>
      </c>
      <c r="C3086" s="3">
        <v>4.1388888888832298</v>
      </c>
      <c r="E3086" s="4" t="s">
        <v>3116</v>
      </c>
      <c r="F3086">
        <v>10</v>
      </c>
      <c r="H3086" t="s">
        <v>3709</v>
      </c>
      <c r="I3086" s="1">
        <v>120</v>
      </c>
      <c r="J3086" s="5">
        <f t="shared" si="49"/>
        <v>8598116.4900000393</v>
      </c>
      <c r="K3086" s="6">
        <f>J3086/Table10[[#Totals],[Product Revenue]]</f>
        <v>0.9951918550735207</v>
      </c>
      <c r="L3086" t="str">
        <f>IF(Table10[[#This Row],[Cummuative %]]&lt;=0.8,"A",IF(Table10[[#This Row],[Cummuative %]]&lt;=0.95,"B","C"))</f>
        <v>C</v>
      </c>
    </row>
    <row r="3087" spans="1:12" x14ac:dyDescent="0.3">
      <c r="A3087" t="s">
        <v>3544</v>
      </c>
      <c r="B3087" s="2">
        <v>40518.504166666666</v>
      </c>
      <c r="C3087" s="3">
        <v>3.3298611111094942</v>
      </c>
      <c r="E3087" s="4" t="s">
        <v>3129</v>
      </c>
      <c r="F3087">
        <v>10</v>
      </c>
      <c r="H3087" t="s">
        <v>3452</v>
      </c>
      <c r="I3087" s="1">
        <v>120</v>
      </c>
      <c r="J3087" s="5">
        <f t="shared" si="49"/>
        <v>8598236.4900000393</v>
      </c>
      <c r="K3087" s="6">
        <f>J3087/Table10[[#Totals],[Product Revenue]]</f>
        <v>0.99520574451346355</v>
      </c>
      <c r="L3087" t="str">
        <f>IF(Table10[[#This Row],[Cummuative %]]&lt;=0.8,"A",IF(Table10[[#This Row],[Cummuative %]]&lt;=0.95,"B","C"))</f>
        <v>C</v>
      </c>
    </row>
    <row r="3088" spans="1:12" x14ac:dyDescent="0.3">
      <c r="A3088" t="s">
        <v>3710</v>
      </c>
      <c r="B3088" s="2">
        <v>40407.565972222219</v>
      </c>
      <c r="C3088" s="3">
        <v>114.2680555555562</v>
      </c>
      <c r="E3088" s="4" t="s">
        <v>3254</v>
      </c>
      <c r="F3088">
        <v>10</v>
      </c>
      <c r="H3088" t="s">
        <v>1386</v>
      </c>
      <c r="I3088" s="1">
        <v>119.8</v>
      </c>
      <c r="J3088" s="5">
        <f t="shared" si="49"/>
        <v>8598356.2900000401</v>
      </c>
      <c r="K3088" s="6">
        <f>J3088/Table10[[#Totals],[Product Revenue]]</f>
        <v>0.99521961080433974</v>
      </c>
      <c r="L3088" t="str">
        <f>IF(Table10[[#This Row],[Cummuative %]]&lt;=0.8,"A",IF(Table10[[#This Row],[Cummuative %]]&lt;=0.95,"B","C"))</f>
        <v>C</v>
      </c>
    </row>
    <row r="3089" spans="1:12" x14ac:dyDescent="0.3">
      <c r="A3089" t="s">
        <v>3084</v>
      </c>
      <c r="B3089" s="2">
        <v>40505.599305555559</v>
      </c>
      <c r="C3089" s="3">
        <v>16.234722222216078</v>
      </c>
      <c r="E3089" s="4" t="s">
        <v>2658</v>
      </c>
      <c r="F3089">
        <v>10</v>
      </c>
      <c r="H3089" t="s">
        <v>3678</v>
      </c>
      <c r="I3089" s="1">
        <v>119.25000000000003</v>
      </c>
      <c r="J3089" s="5">
        <f t="shared" si="49"/>
        <v>8598475.5400000401</v>
      </c>
      <c r="K3089" s="6">
        <f>J3089/Table10[[#Totals],[Product Revenue]]</f>
        <v>0.99523341343528293</v>
      </c>
      <c r="L3089" t="str">
        <f>IF(Table10[[#This Row],[Cummuative %]]&lt;=0.8,"A",IF(Table10[[#This Row],[Cummuative %]]&lt;=0.95,"B","C"))</f>
        <v>C</v>
      </c>
    </row>
    <row r="3090" spans="1:12" x14ac:dyDescent="0.3">
      <c r="A3090" t="s">
        <v>2642</v>
      </c>
      <c r="B3090" s="2">
        <v>40511.597916666666</v>
      </c>
      <c r="C3090" s="3">
        <v>10.236111111109494</v>
      </c>
      <c r="E3090" s="4" t="s">
        <v>2664</v>
      </c>
      <c r="F3090">
        <v>10</v>
      </c>
      <c r="H3090" t="s">
        <v>3711</v>
      </c>
      <c r="I3090" s="1">
        <v>119.00000000000001</v>
      </c>
      <c r="J3090" s="5">
        <f t="shared" si="49"/>
        <v>8598594.5400000401</v>
      </c>
      <c r="K3090" s="6">
        <f>J3090/Table10[[#Totals],[Product Revenue]]</f>
        <v>0.9952471871298928</v>
      </c>
      <c r="L3090" t="str">
        <f>IF(Table10[[#This Row],[Cummuative %]]&lt;=0.8,"A",IF(Table10[[#This Row],[Cummuative %]]&lt;=0.95,"B","C"))</f>
        <v>C</v>
      </c>
    </row>
    <row r="3091" spans="1:12" x14ac:dyDescent="0.3">
      <c r="A3091" t="s">
        <v>3640</v>
      </c>
      <c r="B3091" s="2">
        <v>40262.477777777778</v>
      </c>
      <c r="C3091" s="3">
        <v>259.35624999999709</v>
      </c>
      <c r="E3091" s="4" t="s">
        <v>2709</v>
      </c>
      <c r="F3091">
        <v>10</v>
      </c>
      <c r="H3091" t="s">
        <v>3598</v>
      </c>
      <c r="I3091" s="1">
        <v>119.00000000000001</v>
      </c>
      <c r="J3091" s="5">
        <f t="shared" si="49"/>
        <v>8598713.5400000401</v>
      </c>
      <c r="K3091" s="6">
        <f>J3091/Table10[[#Totals],[Product Revenue]]</f>
        <v>0.99526096082450277</v>
      </c>
      <c r="L3091" t="str">
        <f>IF(Table10[[#This Row],[Cummuative %]]&lt;=0.8,"A",IF(Table10[[#This Row],[Cummuative %]]&lt;=0.95,"B","C"))</f>
        <v>C</v>
      </c>
    </row>
    <row r="3092" spans="1:12" x14ac:dyDescent="0.3">
      <c r="A3092" t="s">
        <v>3712</v>
      </c>
      <c r="B3092" s="2">
        <v>40151.643055555556</v>
      </c>
      <c r="C3092" s="3">
        <v>370.19097222221899</v>
      </c>
      <c r="E3092" s="4" t="s">
        <v>284</v>
      </c>
      <c r="F3092">
        <v>10</v>
      </c>
      <c r="H3092" t="s">
        <v>2778</v>
      </c>
      <c r="I3092" s="1">
        <v>118.8</v>
      </c>
      <c r="J3092" s="5">
        <f t="shared" si="49"/>
        <v>8598832.3400000408</v>
      </c>
      <c r="K3092" s="6">
        <f>J3092/Table10[[#Totals],[Product Revenue]]</f>
        <v>0.99527471137004619</v>
      </c>
      <c r="L3092" t="str">
        <f>IF(Table10[[#This Row],[Cummuative %]]&lt;=0.8,"A",IF(Table10[[#This Row],[Cummuative %]]&lt;=0.95,"B","C"))</f>
        <v>C</v>
      </c>
    </row>
    <row r="3093" spans="1:12" x14ac:dyDescent="0.3">
      <c r="A3093" t="s">
        <v>3713</v>
      </c>
      <c r="B3093" s="2">
        <v>40373.521527777775</v>
      </c>
      <c r="C3093" s="3">
        <v>148.3125</v>
      </c>
      <c r="E3093" s="4" t="s">
        <v>205</v>
      </c>
      <c r="F3093">
        <v>10</v>
      </c>
      <c r="H3093" t="s">
        <v>420</v>
      </c>
      <c r="I3093" s="1">
        <v>117.59999999999994</v>
      </c>
      <c r="J3093" s="5">
        <f t="shared" si="49"/>
        <v>8598949.9400000405</v>
      </c>
      <c r="K3093" s="6">
        <f>J3093/Table10[[#Totals],[Product Revenue]]</f>
        <v>0.99528832302119008</v>
      </c>
      <c r="L3093" t="str">
        <f>IF(Table10[[#This Row],[Cummuative %]]&lt;=0.8,"A",IF(Table10[[#This Row],[Cummuative %]]&lt;=0.95,"B","C"))</f>
        <v>C</v>
      </c>
    </row>
    <row r="3094" spans="1:12" x14ac:dyDescent="0.3">
      <c r="A3094" t="s">
        <v>3566</v>
      </c>
      <c r="B3094" s="2">
        <v>40519.520138888889</v>
      </c>
      <c r="C3094" s="3">
        <v>2.3138888888861402</v>
      </c>
      <c r="E3094" s="4" t="s">
        <v>247</v>
      </c>
      <c r="F3094">
        <v>10</v>
      </c>
      <c r="H3094" t="s">
        <v>1479</v>
      </c>
      <c r="I3094" s="1">
        <v>117.50000000000001</v>
      </c>
      <c r="J3094" s="5">
        <f t="shared" si="49"/>
        <v>8599067.4400000405</v>
      </c>
      <c r="K3094" s="6">
        <f>J3094/Table10[[#Totals],[Product Revenue]]</f>
        <v>0.99530192309780074</v>
      </c>
      <c r="L3094" t="str">
        <f>IF(Table10[[#This Row],[Cummuative %]]&lt;=0.8,"A",IF(Table10[[#This Row],[Cummuative %]]&lt;=0.95,"B","C"))</f>
        <v>C</v>
      </c>
    </row>
    <row r="3095" spans="1:12" x14ac:dyDescent="0.3">
      <c r="A3095" t="s">
        <v>3063</v>
      </c>
      <c r="B3095" s="2">
        <v>40410.519444444442</v>
      </c>
      <c r="C3095" s="3">
        <v>111.31458333333285</v>
      </c>
      <c r="E3095" s="4" t="s">
        <v>1060</v>
      </c>
      <c r="F3095">
        <v>10</v>
      </c>
      <c r="H3095" t="s">
        <v>2324</v>
      </c>
      <c r="I3095" s="1">
        <v>117.5</v>
      </c>
      <c r="J3095" s="5">
        <f t="shared" si="49"/>
        <v>8599184.9400000405</v>
      </c>
      <c r="K3095" s="6">
        <f>J3095/Table10[[#Totals],[Product Revenue]]</f>
        <v>0.9953155231744113</v>
      </c>
      <c r="L3095" t="str">
        <f>IF(Table10[[#This Row],[Cummuative %]]&lt;=0.8,"A",IF(Table10[[#This Row],[Cummuative %]]&lt;=0.95,"B","C"))</f>
        <v>C</v>
      </c>
    </row>
    <row r="3096" spans="1:12" x14ac:dyDescent="0.3">
      <c r="A3096" t="s">
        <v>3714</v>
      </c>
      <c r="B3096" s="2">
        <v>40295.531944444447</v>
      </c>
      <c r="C3096" s="3">
        <v>226.30208333332848</v>
      </c>
      <c r="E3096" s="4" t="s">
        <v>252</v>
      </c>
      <c r="F3096">
        <v>10</v>
      </c>
      <c r="H3096" t="s">
        <v>2953</v>
      </c>
      <c r="I3096" s="1">
        <v>117.04999999999998</v>
      </c>
      <c r="J3096" s="5">
        <f t="shared" si="49"/>
        <v>8599301.9900000412</v>
      </c>
      <c r="K3096" s="6">
        <f>J3096/Table10[[#Totals],[Product Revenue]]</f>
        <v>0.9953290711656223</v>
      </c>
      <c r="L3096" t="str">
        <f>IF(Table10[[#This Row],[Cummuative %]]&lt;=0.8,"A",IF(Table10[[#This Row],[Cummuative %]]&lt;=0.95,"B","C"))</f>
        <v>C</v>
      </c>
    </row>
    <row r="3097" spans="1:12" x14ac:dyDescent="0.3">
      <c r="A3097" t="s">
        <v>3715</v>
      </c>
      <c r="B3097" s="2">
        <v>40496.615972222222</v>
      </c>
      <c r="C3097" s="3">
        <v>25.218055555553292</v>
      </c>
      <c r="E3097" s="4" t="s">
        <v>397</v>
      </c>
      <c r="F3097">
        <v>10</v>
      </c>
      <c r="H3097" t="s">
        <v>2738</v>
      </c>
      <c r="I3097" s="1">
        <v>117</v>
      </c>
      <c r="J3097" s="5">
        <f t="shared" si="49"/>
        <v>8599418.9900000412</v>
      </c>
      <c r="K3097" s="6">
        <f>J3097/Table10[[#Totals],[Product Revenue]]</f>
        <v>0.99534261336956642</v>
      </c>
      <c r="L3097" t="str">
        <f>IF(Table10[[#This Row],[Cummuative %]]&lt;=0.8,"A",IF(Table10[[#This Row],[Cummuative %]]&lt;=0.95,"B","C"))</f>
        <v>C</v>
      </c>
    </row>
    <row r="3098" spans="1:12" x14ac:dyDescent="0.3">
      <c r="A3098" t="s">
        <v>3716</v>
      </c>
      <c r="B3098" s="2">
        <v>40477.668055555558</v>
      </c>
      <c r="C3098" s="3">
        <v>44.165972222217533</v>
      </c>
      <c r="E3098" s="4" t="s">
        <v>711</v>
      </c>
      <c r="F3098">
        <v>10</v>
      </c>
      <c r="H3098" t="s">
        <v>2736</v>
      </c>
      <c r="I3098" s="1">
        <v>117</v>
      </c>
      <c r="J3098" s="5">
        <f t="shared" si="49"/>
        <v>8599535.9900000412</v>
      </c>
      <c r="K3098" s="6">
        <f>J3098/Table10[[#Totals],[Product Revenue]]</f>
        <v>0.99535615557351065</v>
      </c>
      <c r="L3098" t="str">
        <f>IF(Table10[[#This Row],[Cummuative %]]&lt;=0.8,"A",IF(Table10[[#This Row],[Cummuative %]]&lt;=0.95,"B","C"))</f>
        <v>C</v>
      </c>
    </row>
    <row r="3099" spans="1:12" x14ac:dyDescent="0.3">
      <c r="A3099" t="s">
        <v>2820</v>
      </c>
      <c r="B3099" s="2">
        <v>40419.65625</v>
      </c>
      <c r="C3099" s="3">
        <v>102.17777777777519</v>
      </c>
      <c r="E3099" s="4" t="s">
        <v>300</v>
      </c>
      <c r="F3099">
        <v>10</v>
      </c>
      <c r="H3099" t="s">
        <v>2737</v>
      </c>
      <c r="I3099" s="1">
        <v>117</v>
      </c>
      <c r="J3099" s="5">
        <f t="shared" si="49"/>
        <v>8599652.9900000412</v>
      </c>
      <c r="K3099" s="6">
        <f>J3099/Table10[[#Totals],[Product Revenue]]</f>
        <v>0.99536969777745488</v>
      </c>
      <c r="L3099" t="str">
        <f>IF(Table10[[#This Row],[Cummuative %]]&lt;=0.8,"A",IF(Table10[[#This Row],[Cummuative %]]&lt;=0.95,"B","C"))</f>
        <v>C</v>
      </c>
    </row>
    <row r="3100" spans="1:12" x14ac:dyDescent="0.3">
      <c r="A3100" t="s">
        <v>3717</v>
      </c>
      <c r="B3100" s="2">
        <v>40274.5625</v>
      </c>
      <c r="C3100" s="3">
        <v>247.27152777777519</v>
      </c>
      <c r="E3100" s="4" t="s">
        <v>837</v>
      </c>
      <c r="F3100">
        <v>10</v>
      </c>
      <c r="H3100" t="s">
        <v>3718</v>
      </c>
      <c r="I3100" s="1">
        <v>116.7</v>
      </c>
      <c r="J3100" s="5">
        <f t="shared" si="49"/>
        <v>8599769.6900000405</v>
      </c>
      <c r="K3100" s="6">
        <f>J3100/Table10[[#Totals],[Product Revenue]]</f>
        <v>0.99538320525779911</v>
      </c>
      <c r="L3100" t="str">
        <f>IF(Table10[[#This Row],[Cummuative %]]&lt;=0.8,"A",IF(Table10[[#This Row],[Cummuative %]]&lt;=0.95,"B","C"))</f>
        <v>C</v>
      </c>
    </row>
    <row r="3101" spans="1:12" x14ac:dyDescent="0.3">
      <c r="A3101" t="s">
        <v>3408</v>
      </c>
      <c r="B3101" s="2">
        <v>40518.523611111108</v>
      </c>
      <c r="C3101" s="3">
        <v>3.3104166666671517</v>
      </c>
      <c r="E3101" s="4" t="s">
        <v>112</v>
      </c>
      <c r="F3101">
        <v>10</v>
      </c>
      <c r="H3101" t="s">
        <v>3315</v>
      </c>
      <c r="I3101" s="1">
        <v>116.5</v>
      </c>
      <c r="J3101" s="5">
        <f t="shared" si="49"/>
        <v>8599886.1900000405</v>
      </c>
      <c r="K3101" s="6">
        <f>J3101/Table10[[#Totals],[Product Revenue]]</f>
        <v>0.9953966895890769</v>
      </c>
      <c r="L3101" t="str">
        <f>IF(Table10[[#This Row],[Cummuative %]]&lt;=0.8,"A",IF(Table10[[#This Row],[Cummuative %]]&lt;=0.95,"B","C"))</f>
        <v>C</v>
      </c>
    </row>
    <row r="3102" spans="1:12" x14ac:dyDescent="0.3">
      <c r="A3102" t="s">
        <v>3703</v>
      </c>
      <c r="B3102" s="2">
        <v>40382.571527777778</v>
      </c>
      <c r="C3102" s="3">
        <v>139.26249999999709</v>
      </c>
      <c r="E3102" s="4" t="s">
        <v>839</v>
      </c>
      <c r="F3102">
        <v>10</v>
      </c>
      <c r="H3102" t="s">
        <v>2731</v>
      </c>
      <c r="I3102" s="1">
        <v>115.74000000000002</v>
      </c>
      <c r="J3102" s="5">
        <f t="shared" si="49"/>
        <v>8600001.9300000407</v>
      </c>
      <c r="K3102" s="6">
        <f>J3102/Table10[[#Totals],[Product Revenue]]</f>
        <v>0.99541008595390179</v>
      </c>
      <c r="L3102" t="str">
        <f>IF(Table10[[#This Row],[Cummuative %]]&lt;=0.8,"A",IF(Table10[[#This Row],[Cummuative %]]&lt;=0.95,"B","C"))</f>
        <v>C</v>
      </c>
    </row>
    <row r="3103" spans="1:12" x14ac:dyDescent="0.3">
      <c r="A3103" t="s">
        <v>3597</v>
      </c>
      <c r="B3103" s="2">
        <v>40441.617361111108</v>
      </c>
      <c r="C3103" s="3">
        <v>80.216666666667152</v>
      </c>
      <c r="E3103" s="4" t="s">
        <v>210</v>
      </c>
      <c r="F3103">
        <v>10</v>
      </c>
      <c r="H3103" t="s">
        <v>2971</v>
      </c>
      <c r="I3103" s="1">
        <v>115.49999999999999</v>
      </c>
      <c r="J3103" s="5">
        <f t="shared" si="49"/>
        <v>8600117.4300000407</v>
      </c>
      <c r="K3103" s="6">
        <f>J3103/Table10[[#Totals],[Product Revenue]]</f>
        <v>0.99542345453984671</v>
      </c>
      <c r="L3103" t="str">
        <f>IF(Table10[[#This Row],[Cummuative %]]&lt;=0.8,"A",IF(Table10[[#This Row],[Cummuative %]]&lt;=0.95,"B","C"))</f>
        <v>C</v>
      </c>
    </row>
    <row r="3104" spans="1:12" x14ac:dyDescent="0.3">
      <c r="A3104" t="s">
        <v>3719</v>
      </c>
      <c r="B3104" s="2">
        <v>40367.459027777775</v>
      </c>
      <c r="C3104" s="3">
        <v>154.375</v>
      </c>
      <c r="E3104" s="4" t="s">
        <v>742</v>
      </c>
      <c r="F3104">
        <v>10</v>
      </c>
      <c r="H3104" t="s">
        <v>2997</v>
      </c>
      <c r="I3104" s="1">
        <v>115.05000000000005</v>
      </c>
      <c r="J3104" s="5">
        <f t="shared" si="49"/>
        <v>8600232.4800000414</v>
      </c>
      <c r="K3104" s="6">
        <f>J3104/Table10[[#Totals],[Product Revenue]]</f>
        <v>0.99543677104039185</v>
      </c>
      <c r="L3104" t="str">
        <f>IF(Table10[[#This Row],[Cummuative %]]&lt;=0.8,"A",IF(Table10[[#This Row],[Cummuative %]]&lt;=0.95,"B","C"))</f>
        <v>C</v>
      </c>
    </row>
    <row r="3105" spans="1:12" x14ac:dyDescent="0.3">
      <c r="A3105" t="s">
        <v>2292</v>
      </c>
      <c r="B3105" s="2">
        <v>40463.684027777781</v>
      </c>
      <c r="C3105" s="3">
        <v>58.149999999994179</v>
      </c>
      <c r="E3105" s="4" t="s">
        <v>372</v>
      </c>
      <c r="F3105">
        <v>10</v>
      </c>
      <c r="H3105" t="s">
        <v>2740</v>
      </c>
      <c r="I3105" s="1">
        <v>115.05</v>
      </c>
      <c r="J3105" s="5">
        <f t="shared" si="49"/>
        <v>8600347.5300000422</v>
      </c>
      <c r="K3105" s="6">
        <f>J3105/Table10[[#Totals],[Product Revenue]]</f>
        <v>0.99545008754093711</v>
      </c>
      <c r="L3105" t="str">
        <f>IF(Table10[[#This Row],[Cummuative %]]&lt;=0.8,"A",IF(Table10[[#This Row],[Cummuative %]]&lt;=0.95,"B","C"))</f>
        <v>C</v>
      </c>
    </row>
    <row r="3106" spans="1:12" x14ac:dyDescent="0.3">
      <c r="A3106" t="s">
        <v>2531</v>
      </c>
      <c r="B3106" s="2">
        <v>40491.504861111112</v>
      </c>
      <c r="C3106" s="3">
        <v>30.329166666662786</v>
      </c>
      <c r="E3106" s="4" t="s">
        <v>767</v>
      </c>
      <c r="F3106">
        <v>10</v>
      </c>
      <c r="H3106" t="s">
        <v>2733</v>
      </c>
      <c r="I3106" s="1">
        <v>115.05</v>
      </c>
      <c r="J3106" s="5">
        <f t="shared" si="49"/>
        <v>8600462.5800000429</v>
      </c>
      <c r="K3106" s="6">
        <f>J3106/Table10[[#Totals],[Product Revenue]]</f>
        <v>0.99546340404148237</v>
      </c>
      <c r="L3106" t="str">
        <f>IF(Table10[[#This Row],[Cummuative %]]&lt;=0.8,"A",IF(Table10[[#This Row],[Cummuative %]]&lt;=0.95,"B","C"))</f>
        <v>C</v>
      </c>
    </row>
    <row r="3107" spans="1:12" x14ac:dyDescent="0.3">
      <c r="A3107" t="s">
        <v>2457</v>
      </c>
      <c r="B3107" s="2">
        <v>40507.568055555559</v>
      </c>
      <c r="C3107" s="3">
        <v>14.265972222216078</v>
      </c>
      <c r="E3107" s="4" t="s">
        <v>202</v>
      </c>
      <c r="F3107">
        <v>10</v>
      </c>
      <c r="H3107" t="s">
        <v>1477</v>
      </c>
      <c r="I3107" s="1">
        <v>114.75</v>
      </c>
      <c r="J3107" s="5">
        <f t="shared" si="49"/>
        <v>8600577.3300000429</v>
      </c>
      <c r="K3107" s="6">
        <f>J3107/Table10[[#Totals],[Product Revenue]]</f>
        <v>0.99547668581842763</v>
      </c>
      <c r="L3107" t="str">
        <f>IF(Table10[[#This Row],[Cummuative %]]&lt;=0.8,"A",IF(Table10[[#This Row],[Cummuative %]]&lt;=0.95,"B","C"))</f>
        <v>C</v>
      </c>
    </row>
    <row r="3108" spans="1:12" x14ac:dyDescent="0.3">
      <c r="A3108" t="s">
        <v>3645</v>
      </c>
      <c r="B3108" s="2">
        <v>40506.536111111112</v>
      </c>
      <c r="C3108" s="3">
        <v>15.297916666662786</v>
      </c>
      <c r="E3108" s="4" t="s">
        <v>526</v>
      </c>
      <c r="F3108">
        <v>10</v>
      </c>
      <c r="H3108" t="s">
        <v>2903</v>
      </c>
      <c r="I3108" s="1">
        <v>114.07</v>
      </c>
      <c r="J3108" s="5">
        <f t="shared" si="49"/>
        <v>8600691.4000000432</v>
      </c>
      <c r="K3108" s="6">
        <f>J3108/Table10[[#Totals],[Product Revenue]]</f>
        <v>0.99548988888854661</v>
      </c>
      <c r="L3108" t="str">
        <f>IF(Table10[[#This Row],[Cummuative %]]&lt;=0.8,"A",IF(Table10[[#This Row],[Cummuative %]]&lt;=0.95,"B","C"))</f>
        <v>C</v>
      </c>
    </row>
    <row r="3109" spans="1:12" x14ac:dyDescent="0.3">
      <c r="A3109" t="s">
        <v>3458</v>
      </c>
      <c r="B3109" s="2">
        <v>40228.523611111108</v>
      </c>
      <c r="C3109" s="3">
        <v>293.31041666666715</v>
      </c>
      <c r="E3109" s="4" t="s">
        <v>3720</v>
      </c>
      <c r="F3109">
        <v>9</v>
      </c>
      <c r="H3109" t="s">
        <v>1201</v>
      </c>
      <c r="I3109" s="1">
        <v>113.85</v>
      </c>
      <c r="J3109" s="5">
        <f t="shared" si="49"/>
        <v>8600805.2500000428</v>
      </c>
      <c r="K3109" s="6">
        <f>J3109/Table10[[#Totals],[Product Revenue]]</f>
        <v>0.99550306649469222</v>
      </c>
      <c r="L3109" t="str">
        <f>IF(Table10[[#This Row],[Cummuative %]]&lt;=0.8,"A",IF(Table10[[#This Row],[Cummuative %]]&lt;=0.95,"B","C"))</f>
        <v>C</v>
      </c>
    </row>
    <row r="3110" spans="1:12" x14ac:dyDescent="0.3">
      <c r="A3110" t="s">
        <v>1683</v>
      </c>
      <c r="B3110" s="2">
        <v>40521.547222222223</v>
      </c>
      <c r="C3110" s="3">
        <v>0.28680555555183673</v>
      </c>
      <c r="E3110" s="4" t="s">
        <v>3674</v>
      </c>
      <c r="F3110">
        <v>9</v>
      </c>
      <c r="H3110" t="s">
        <v>342</v>
      </c>
      <c r="I3110" s="1">
        <v>113.30000000000001</v>
      </c>
      <c r="J3110" s="5">
        <f t="shared" si="49"/>
        <v>8600918.5500000436</v>
      </c>
      <c r="K3110" s="6">
        <f>J3110/Table10[[#Totals],[Product Revenue]]</f>
        <v>0.99551618044090495</v>
      </c>
      <c r="L3110" t="str">
        <f>IF(Table10[[#This Row],[Cummuative %]]&lt;=0.8,"A",IF(Table10[[#This Row],[Cummuative %]]&lt;=0.95,"B","C"))</f>
        <v>C</v>
      </c>
    </row>
    <row r="3111" spans="1:12" x14ac:dyDescent="0.3">
      <c r="A3111" t="s">
        <v>223</v>
      </c>
      <c r="B3111" s="2">
        <v>40521.511111111111</v>
      </c>
      <c r="C3111" s="3">
        <v>0.32291666666424135</v>
      </c>
      <c r="E3111" s="4" t="s">
        <v>3721</v>
      </c>
      <c r="F3111">
        <v>9</v>
      </c>
      <c r="H3111" t="s">
        <v>2728</v>
      </c>
      <c r="I3111" s="1">
        <v>113.1</v>
      </c>
      <c r="J3111" s="5">
        <f t="shared" si="49"/>
        <v>8601031.6500000432</v>
      </c>
      <c r="K3111" s="6">
        <f>J3111/Table10[[#Totals],[Product Revenue]]</f>
        <v>0.99552927123805102</v>
      </c>
      <c r="L3111" t="str">
        <f>IF(Table10[[#This Row],[Cummuative %]]&lt;=0.8,"A",IF(Table10[[#This Row],[Cummuative %]]&lt;=0.95,"B","C"))</f>
        <v>C</v>
      </c>
    </row>
    <row r="3112" spans="1:12" x14ac:dyDescent="0.3">
      <c r="A3112" t="s">
        <v>3722</v>
      </c>
      <c r="B3112" s="2">
        <v>40335.629861111112</v>
      </c>
      <c r="C3112" s="3">
        <v>186.20416666666279</v>
      </c>
      <c r="E3112" s="4" t="s">
        <v>3723</v>
      </c>
      <c r="F3112">
        <v>9</v>
      </c>
      <c r="H3112" t="s">
        <v>3724</v>
      </c>
      <c r="I3112" s="1">
        <v>113.05000000000003</v>
      </c>
      <c r="J3112" s="5">
        <f t="shared" si="49"/>
        <v>8601144.700000044</v>
      </c>
      <c r="K3112" s="6">
        <f>J3112/Table10[[#Totals],[Product Revenue]]</f>
        <v>0.99554235624793053</v>
      </c>
      <c r="L3112" t="str">
        <f>IF(Table10[[#This Row],[Cummuative %]]&lt;=0.8,"A",IF(Table10[[#This Row],[Cummuative %]]&lt;=0.95,"B","C"))</f>
        <v>C</v>
      </c>
    </row>
    <row r="3113" spans="1:12" x14ac:dyDescent="0.3">
      <c r="A3113" t="s">
        <v>2461</v>
      </c>
      <c r="B3113" s="2">
        <v>40302.582638888889</v>
      </c>
      <c r="C3113" s="3">
        <v>219.25138888888614</v>
      </c>
      <c r="E3113" s="4" t="s">
        <v>3724</v>
      </c>
      <c r="F3113">
        <v>9</v>
      </c>
      <c r="H3113" t="s">
        <v>3487</v>
      </c>
      <c r="I3113" s="1">
        <v>113.05000000000001</v>
      </c>
      <c r="J3113" s="5">
        <f t="shared" si="49"/>
        <v>8601257.7500000447</v>
      </c>
      <c r="K3113" s="6">
        <f>J3113/Table10[[#Totals],[Product Revenue]]</f>
        <v>0.99555544125781004</v>
      </c>
      <c r="L3113" t="str">
        <f>IF(Table10[[#This Row],[Cummuative %]]&lt;=0.8,"A",IF(Table10[[#This Row],[Cummuative %]]&lt;=0.95,"B","C"))</f>
        <v>C</v>
      </c>
    </row>
    <row r="3114" spans="1:12" x14ac:dyDescent="0.3">
      <c r="A3114" t="s">
        <v>3380</v>
      </c>
      <c r="B3114" s="2">
        <v>40513.650694444441</v>
      </c>
      <c r="C3114" s="3">
        <v>8.1833333333343035</v>
      </c>
      <c r="E3114" s="4" t="s">
        <v>3725</v>
      </c>
      <c r="F3114">
        <v>9</v>
      </c>
      <c r="H3114" t="s">
        <v>3308</v>
      </c>
      <c r="I3114" s="1">
        <v>113.05000000000001</v>
      </c>
      <c r="J3114" s="5">
        <f t="shared" si="49"/>
        <v>8601370.8000000454</v>
      </c>
      <c r="K3114" s="6">
        <f>J3114/Table10[[#Totals],[Product Revenue]]</f>
        <v>0.99556852626768944</v>
      </c>
      <c r="L3114" t="str">
        <f>IF(Table10[[#This Row],[Cummuative %]]&lt;=0.8,"A",IF(Table10[[#This Row],[Cummuative %]]&lt;=0.95,"B","C"))</f>
        <v>C</v>
      </c>
    </row>
    <row r="3115" spans="1:12" x14ac:dyDescent="0.3">
      <c r="A3115" t="s">
        <v>2559</v>
      </c>
      <c r="B3115" s="2">
        <v>40437.821527777778</v>
      </c>
      <c r="C3115" s="3">
        <v>84.01249999999709</v>
      </c>
      <c r="E3115" s="4" t="s">
        <v>3436</v>
      </c>
      <c r="F3115">
        <v>9</v>
      </c>
      <c r="H3115" t="s">
        <v>3726</v>
      </c>
      <c r="I3115" s="1">
        <v>112.5</v>
      </c>
      <c r="J3115" s="5">
        <f t="shared" si="49"/>
        <v>8601483.3000000454</v>
      </c>
      <c r="K3115" s="6">
        <f>J3115/Table10[[#Totals],[Product Revenue]]</f>
        <v>0.99558154761763584</v>
      </c>
      <c r="L3115" t="str">
        <f>IF(Table10[[#This Row],[Cummuative %]]&lt;=0.8,"A",IF(Table10[[#This Row],[Cummuative %]]&lt;=0.95,"B","C"))</f>
        <v>C</v>
      </c>
    </row>
    <row r="3116" spans="1:12" x14ac:dyDescent="0.3">
      <c r="A3116" t="s">
        <v>2868</v>
      </c>
      <c r="B3116" s="2">
        <v>40359.463888888888</v>
      </c>
      <c r="C3116" s="3">
        <v>162.3701388888876</v>
      </c>
      <c r="E3116" s="4" t="s">
        <v>3497</v>
      </c>
      <c r="F3116">
        <v>9</v>
      </c>
      <c r="H3116" t="s">
        <v>3249</v>
      </c>
      <c r="I3116" s="1">
        <v>112.5</v>
      </c>
      <c r="J3116" s="5">
        <f t="shared" si="49"/>
        <v>8601595.8000000454</v>
      </c>
      <c r="K3116" s="6">
        <f>J3116/Table10[[#Totals],[Product Revenue]]</f>
        <v>0.99559456896758214</v>
      </c>
      <c r="L3116" t="str">
        <f>IF(Table10[[#This Row],[Cummuative %]]&lt;=0.8,"A",IF(Table10[[#This Row],[Cummuative %]]&lt;=0.95,"B","C"))</f>
        <v>C</v>
      </c>
    </row>
    <row r="3117" spans="1:12" x14ac:dyDescent="0.3">
      <c r="A3117" t="s">
        <v>2716</v>
      </c>
      <c r="B3117" s="2">
        <v>40433.543749999997</v>
      </c>
      <c r="C3117" s="3">
        <v>88.290277777778101</v>
      </c>
      <c r="E3117" s="4" t="s">
        <v>3727</v>
      </c>
      <c r="F3117">
        <v>9</v>
      </c>
      <c r="H3117" t="s">
        <v>1262</v>
      </c>
      <c r="I3117" s="1">
        <v>112.5</v>
      </c>
      <c r="J3117" s="5">
        <f t="shared" si="49"/>
        <v>8601708.3000000454</v>
      </c>
      <c r="K3117" s="6">
        <f>J3117/Table10[[#Totals],[Product Revenue]]</f>
        <v>0.99560759031752855</v>
      </c>
      <c r="L3117" t="str">
        <f>IF(Table10[[#This Row],[Cummuative %]]&lt;=0.8,"A",IF(Table10[[#This Row],[Cummuative %]]&lt;=0.95,"B","C"))</f>
        <v>C</v>
      </c>
    </row>
    <row r="3118" spans="1:12" x14ac:dyDescent="0.3">
      <c r="A3118" t="s">
        <v>2781</v>
      </c>
      <c r="B3118" s="2">
        <v>40319.64166666667</v>
      </c>
      <c r="C3118" s="3">
        <v>202.19236111110513</v>
      </c>
      <c r="E3118" s="4" t="s">
        <v>3728</v>
      </c>
      <c r="F3118">
        <v>9</v>
      </c>
      <c r="H3118" t="s">
        <v>827</v>
      </c>
      <c r="I3118" s="1">
        <v>112.10000000000001</v>
      </c>
      <c r="J3118" s="5">
        <f t="shared" si="49"/>
        <v>8601820.4000000451</v>
      </c>
      <c r="K3118" s="6">
        <f>J3118/Table10[[#Totals],[Product Revenue]]</f>
        <v>0.99562056536934174</v>
      </c>
      <c r="L3118" t="str">
        <f>IF(Table10[[#This Row],[Cummuative %]]&lt;=0.8,"A",IF(Table10[[#This Row],[Cummuative %]]&lt;=0.95,"B","C"))</f>
        <v>C</v>
      </c>
    </row>
    <row r="3119" spans="1:12" x14ac:dyDescent="0.3">
      <c r="A3119" t="s">
        <v>1995</v>
      </c>
      <c r="B3119" s="2">
        <v>40519.72152777778</v>
      </c>
      <c r="C3119" s="3">
        <v>2.1124999999956344</v>
      </c>
      <c r="E3119" s="4" t="s">
        <v>3651</v>
      </c>
      <c r="F3119">
        <v>9</v>
      </c>
      <c r="H3119" t="s">
        <v>3157</v>
      </c>
      <c r="I3119" s="1">
        <v>111.35000000000001</v>
      </c>
      <c r="J3119" s="5">
        <f t="shared" si="49"/>
        <v>8601931.7500000447</v>
      </c>
      <c r="K3119" s="6">
        <f>J3119/Table10[[#Totals],[Product Revenue]]</f>
        <v>0.99563345361215527</v>
      </c>
      <c r="L3119" t="str">
        <f>IF(Table10[[#This Row],[Cummuative %]]&lt;=0.8,"A",IF(Table10[[#This Row],[Cummuative %]]&lt;=0.95,"B","C"))</f>
        <v>C</v>
      </c>
    </row>
    <row r="3120" spans="1:12" x14ac:dyDescent="0.3">
      <c r="A3120" t="s">
        <v>3729</v>
      </c>
      <c r="B3120" s="2">
        <v>40252.584027777775</v>
      </c>
      <c r="C3120" s="3">
        <v>269.25</v>
      </c>
      <c r="E3120" s="4" t="s">
        <v>3730</v>
      </c>
      <c r="F3120">
        <v>9</v>
      </c>
      <c r="H3120" t="s">
        <v>1537</v>
      </c>
      <c r="I3120" s="1">
        <v>111.30000000000008</v>
      </c>
      <c r="J3120" s="5">
        <f t="shared" si="49"/>
        <v>8602043.0500000454</v>
      </c>
      <c r="K3120" s="6">
        <f>J3120/Table10[[#Totals],[Product Revenue]]</f>
        <v>0.99564633606770225</v>
      </c>
      <c r="L3120" t="str">
        <f>IF(Table10[[#This Row],[Cummuative %]]&lt;=0.8,"A",IF(Table10[[#This Row],[Cummuative %]]&lt;=0.95,"B","C"))</f>
        <v>C</v>
      </c>
    </row>
    <row r="3121" spans="1:12" x14ac:dyDescent="0.3">
      <c r="A3121" t="s">
        <v>3314</v>
      </c>
      <c r="B3121" s="2">
        <v>40511.570833333331</v>
      </c>
      <c r="C3121" s="3">
        <v>10.263194444443798</v>
      </c>
      <c r="E3121" s="4" t="s">
        <v>3731</v>
      </c>
      <c r="F3121">
        <v>9</v>
      </c>
      <c r="H3121" t="s">
        <v>3245</v>
      </c>
      <c r="I3121" s="1">
        <v>111.15000000000003</v>
      </c>
      <c r="J3121" s="5">
        <f t="shared" si="49"/>
        <v>8602154.2000000458</v>
      </c>
      <c r="K3121" s="6">
        <f>J3121/Table10[[#Totals],[Product Revenue]]</f>
        <v>0.99565920116144924</v>
      </c>
      <c r="L3121" t="str">
        <f>IF(Table10[[#This Row],[Cummuative %]]&lt;=0.8,"A",IF(Table10[[#This Row],[Cummuative %]]&lt;=0.95,"B","C"))</f>
        <v>C</v>
      </c>
    </row>
    <row r="3122" spans="1:12" x14ac:dyDescent="0.3">
      <c r="A3122" t="s">
        <v>2527</v>
      </c>
      <c r="B3122" s="2">
        <v>40251.496527777781</v>
      </c>
      <c r="C3122" s="3">
        <v>270.33749999999418</v>
      </c>
      <c r="E3122" s="4" t="s">
        <v>3732</v>
      </c>
      <c r="F3122">
        <v>9</v>
      </c>
      <c r="H3122" t="s">
        <v>2741</v>
      </c>
      <c r="I3122" s="1">
        <v>111.14999999999999</v>
      </c>
      <c r="J3122" s="5">
        <f t="shared" si="49"/>
        <v>8602265.3500000462</v>
      </c>
      <c r="K3122" s="6">
        <f>J3122/Table10[[#Totals],[Product Revenue]]</f>
        <v>0.99567206625519633</v>
      </c>
      <c r="L3122" t="str">
        <f>IF(Table10[[#This Row],[Cummuative %]]&lt;=0.8,"A",IF(Table10[[#This Row],[Cummuative %]]&lt;=0.95,"B","C"))</f>
        <v>C</v>
      </c>
    </row>
    <row r="3123" spans="1:12" x14ac:dyDescent="0.3">
      <c r="A3123" t="s">
        <v>3019</v>
      </c>
      <c r="B3123" s="2">
        <v>40276.738888888889</v>
      </c>
      <c r="C3123" s="3">
        <v>245.09513888888614</v>
      </c>
      <c r="E3123" s="4" t="s">
        <v>3533</v>
      </c>
      <c r="F3123">
        <v>9</v>
      </c>
      <c r="H3123" t="s">
        <v>3599</v>
      </c>
      <c r="I3123" s="1">
        <v>111.12</v>
      </c>
      <c r="J3123" s="5">
        <f t="shared" si="49"/>
        <v>8602376.4700000454</v>
      </c>
      <c r="K3123" s="6">
        <f>J3123/Table10[[#Totals],[Product Revenue]]</f>
        <v>0.99568492787658325</v>
      </c>
      <c r="L3123" t="str">
        <f>IF(Table10[[#This Row],[Cummuative %]]&lt;=0.8,"A",IF(Table10[[#This Row],[Cummuative %]]&lt;=0.95,"B","C"))</f>
        <v>C</v>
      </c>
    </row>
    <row r="3124" spans="1:12" x14ac:dyDescent="0.3">
      <c r="A3124" t="s">
        <v>2557</v>
      </c>
      <c r="B3124" s="2">
        <v>40517.600694444445</v>
      </c>
      <c r="C3124" s="3">
        <v>4.2333333333299379</v>
      </c>
      <c r="E3124" s="4" t="s">
        <v>3733</v>
      </c>
      <c r="F3124">
        <v>9</v>
      </c>
      <c r="H3124" t="s">
        <v>3727</v>
      </c>
      <c r="I3124" s="1">
        <v>110.5</v>
      </c>
      <c r="J3124" s="5">
        <f t="shared" si="49"/>
        <v>8602486.9700000454</v>
      </c>
      <c r="K3124" s="6">
        <f>J3124/Table10[[#Totals],[Product Revenue]]</f>
        <v>0.99569771773586391</v>
      </c>
      <c r="L3124" t="str">
        <f>IF(Table10[[#This Row],[Cummuative %]]&lt;=0.8,"A",IF(Table10[[#This Row],[Cummuative %]]&lt;=0.95,"B","C"))</f>
        <v>C</v>
      </c>
    </row>
    <row r="3125" spans="1:12" x14ac:dyDescent="0.3">
      <c r="A3125" t="s">
        <v>2494</v>
      </c>
      <c r="B3125" s="2">
        <v>40409.617361111108</v>
      </c>
      <c r="C3125" s="3">
        <v>112.21666666666715</v>
      </c>
      <c r="E3125" s="4" t="s">
        <v>3734</v>
      </c>
      <c r="F3125">
        <v>9</v>
      </c>
      <c r="H3125" t="s">
        <v>509</v>
      </c>
      <c r="I3125" s="1">
        <v>110.5</v>
      </c>
      <c r="J3125" s="5">
        <f t="shared" si="49"/>
        <v>8602597.4700000454</v>
      </c>
      <c r="K3125" s="6">
        <f>J3125/Table10[[#Totals],[Product Revenue]]</f>
        <v>0.99571050759514446</v>
      </c>
      <c r="L3125" t="str">
        <f>IF(Table10[[#This Row],[Cummuative %]]&lt;=0.8,"A",IF(Table10[[#This Row],[Cummuative %]]&lt;=0.95,"B","C"))</f>
        <v>C</v>
      </c>
    </row>
    <row r="3126" spans="1:12" x14ac:dyDescent="0.3">
      <c r="A3126" t="s">
        <v>3693</v>
      </c>
      <c r="B3126" s="2">
        <v>40335.518750000003</v>
      </c>
      <c r="C3126" s="3">
        <v>186.31527777777228</v>
      </c>
      <c r="E3126" s="4" t="s">
        <v>3602</v>
      </c>
      <c r="F3126">
        <v>9</v>
      </c>
      <c r="H3126" t="s">
        <v>3411</v>
      </c>
      <c r="I3126" s="1">
        <v>110</v>
      </c>
      <c r="J3126" s="5">
        <f t="shared" si="49"/>
        <v>8602707.4700000454</v>
      </c>
      <c r="K3126" s="6">
        <f>J3126/Table10[[#Totals],[Product Revenue]]</f>
        <v>0.99572323958175868</v>
      </c>
      <c r="L3126" t="str">
        <f>IF(Table10[[#This Row],[Cummuative %]]&lt;=0.8,"A",IF(Table10[[#This Row],[Cummuative %]]&lt;=0.95,"B","C"))</f>
        <v>C</v>
      </c>
    </row>
    <row r="3127" spans="1:12" x14ac:dyDescent="0.3">
      <c r="A3127" t="s">
        <v>2817</v>
      </c>
      <c r="B3127" s="2">
        <v>40427.429861111108</v>
      </c>
      <c r="C3127" s="3">
        <v>94.404166666667152</v>
      </c>
      <c r="E3127" s="4" t="s">
        <v>3735</v>
      </c>
      <c r="F3127">
        <v>9</v>
      </c>
      <c r="H3127" t="s">
        <v>3736</v>
      </c>
      <c r="I3127" s="1">
        <v>109.45000000000002</v>
      </c>
      <c r="J3127" s="5">
        <f t="shared" si="49"/>
        <v>8602816.9200000446</v>
      </c>
      <c r="K3127" s="6">
        <f>J3127/Table10[[#Totals],[Product Revenue]]</f>
        <v>0.9957359079084398</v>
      </c>
      <c r="L3127" t="str">
        <f>IF(Table10[[#This Row],[Cummuative %]]&lt;=0.8,"A",IF(Table10[[#This Row],[Cummuative %]]&lt;=0.95,"B","C"))</f>
        <v>C</v>
      </c>
    </row>
    <row r="3128" spans="1:12" x14ac:dyDescent="0.3">
      <c r="A3128" t="s">
        <v>2294</v>
      </c>
      <c r="B3128" s="2">
        <v>40510.569444444445</v>
      </c>
      <c r="C3128" s="3">
        <v>11.264583333329938</v>
      </c>
      <c r="E3128" s="4" t="s">
        <v>3554</v>
      </c>
      <c r="F3128">
        <v>9</v>
      </c>
      <c r="H3128" t="s">
        <v>3737</v>
      </c>
      <c r="I3128" s="1">
        <v>109.45</v>
      </c>
      <c r="J3128" s="5">
        <f t="shared" si="49"/>
        <v>8602926.3700000439</v>
      </c>
      <c r="K3128" s="6">
        <f>J3128/Table10[[#Totals],[Product Revenue]]</f>
        <v>0.99574857623512081</v>
      </c>
      <c r="L3128" t="str">
        <f>IF(Table10[[#This Row],[Cummuative %]]&lt;=0.8,"A",IF(Table10[[#This Row],[Cummuative %]]&lt;=0.95,"B","C"))</f>
        <v>C</v>
      </c>
    </row>
    <row r="3129" spans="1:12" x14ac:dyDescent="0.3">
      <c r="A3129" t="s">
        <v>2238</v>
      </c>
      <c r="B3129" s="2">
        <v>40379.462500000001</v>
      </c>
      <c r="C3129" s="3">
        <v>142.37152777777374</v>
      </c>
      <c r="E3129" s="4" t="s">
        <v>2977</v>
      </c>
      <c r="F3129">
        <v>9</v>
      </c>
      <c r="H3129" t="s">
        <v>2945</v>
      </c>
      <c r="I3129" s="1">
        <v>109.44</v>
      </c>
      <c r="J3129" s="5">
        <f t="shared" si="49"/>
        <v>8603035.8100000434</v>
      </c>
      <c r="K3129" s="6">
        <f>J3129/Table10[[#Totals],[Product Revenue]]</f>
        <v>0.99576124340434857</v>
      </c>
      <c r="L3129" t="str">
        <f>IF(Table10[[#This Row],[Cummuative %]]&lt;=0.8,"A",IF(Table10[[#This Row],[Cummuative %]]&lt;=0.95,"B","C"))</f>
        <v>C</v>
      </c>
    </row>
    <row r="3130" spans="1:12" x14ac:dyDescent="0.3">
      <c r="A3130" t="s">
        <v>811</v>
      </c>
      <c r="B3130" s="2">
        <v>40521.602083333331</v>
      </c>
      <c r="C3130" s="3">
        <v>0.23194444444379769</v>
      </c>
      <c r="E3130" s="4" t="s">
        <v>3592</v>
      </c>
      <c r="F3130">
        <v>9</v>
      </c>
      <c r="H3130" t="s">
        <v>2735</v>
      </c>
      <c r="I3130" s="1">
        <v>109.19999999999999</v>
      </c>
      <c r="J3130" s="5">
        <f t="shared" si="49"/>
        <v>8603145.0100000426</v>
      </c>
      <c r="K3130" s="6">
        <f>J3130/Table10[[#Totals],[Product Revenue]]</f>
        <v>0.99577388279469636</v>
      </c>
      <c r="L3130" t="str">
        <f>IF(Table10[[#This Row],[Cummuative %]]&lt;=0.8,"A",IF(Table10[[#This Row],[Cummuative %]]&lt;=0.95,"B","C"))</f>
        <v>C</v>
      </c>
    </row>
    <row r="3131" spans="1:12" x14ac:dyDescent="0.3">
      <c r="A3131" t="s">
        <v>2125</v>
      </c>
      <c r="B3131" s="2">
        <v>40394.693055555559</v>
      </c>
      <c r="C3131" s="3">
        <v>127.14097222221608</v>
      </c>
      <c r="E3131" s="4" t="s">
        <v>3500</v>
      </c>
      <c r="F3131">
        <v>9</v>
      </c>
      <c r="H3131" t="s">
        <v>3738</v>
      </c>
      <c r="I3131" s="1">
        <v>109.15</v>
      </c>
      <c r="J3131" s="5">
        <f t="shared" si="49"/>
        <v>8603254.160000043</v>
      </c>
      <c r="K3131" s="6">
        <f>J3131/Table10[[#Totals],[Product Revenue]]</f>
        <v>0.99578651639777771</v>
      </c>
      <c r="L3131" t="str">
        <f>IF(Table10[[#This Row],[Cummuative %]]&lt;=0.8,"A",IF(Table10[[#This Row],[Cummuative %]]&lt;=0.95,"B","C"))</f>
        <v>C</v>
      </c>
    </row>
    <row r="3132" spans="1:12" x14ac:dyDescent="0.3">
      <c r="A3132" t="s">
        <v>2429</v>
      </c>
      <c r="B3132" s="2">
        <v>40518.52847222222</v>
      </c>
      <c r="C3132" s="3">
        <v>3.3055555555547471</v>
      </c>
      <c r="E3132" s="4" t="s">
        <v>3034</v>
      </c>
      <c r="F3132">
        <v>9</v>
      </c>
      <c r="H3132" t="s">
        <v>3739</v>
      </c>
      <c r="I3132" s="1">
        <v>109.15</v>
      </c>
      <c r="J3132" s="5">
        <f t="shared" si="49"/>
        <v>8603363.3100000434</v>
      </c>
      <c r="K3132" s="6">
        <f>J3132/Table10[[#Totals],[Product Revenue]]</f>
        <v>0.99579915000085906</v>
      </c>
      <c r="L3132" t="str">
        <f>IF(Table10[[#This Row],[Cummuative %]]&lt;=0.8,"A",IF(Table10[[#This Row],[Cummuative %]]&lt;=0.95,"B","C"))</f>
        <v>C</v>
      </c>
    </row>
    <row r="3133" spans="1:12" x14ac:dyDescent="0.3">
      <c r="A3133" t="s">
        <v>1728</v>
      </c>
      <c r="B3133" s="2">
        <v>40473.458333333336</v>
      </c>
      <c r="C3133" s="3">
        <v>48.375694444439432</v>
      </c>
      <c r="E3133" s="4" t="s">
        <v>3646</v>
      </c>
      <c r="F3133">
        <v>9</v>
      </c>
      <c r="H3133" t="s">
        <v>731</v>
      </c>
      <c r="I3133" s="1">
        <v>108.89999999999999</v>
      </c>
      <c r="J3133" s="5">
        <f t="shared" si="49"/>
        <v>8603472.2100000437</v>
      </c>
      <c r="K3133" s="6">
        <f>J3133/Table10[[#Totals],[Product Revenue]]</f>
        <v>0.99581175466760719</v>
      </c>
      <c r="L3133" t="str">
        <f>IF(Table10[[#This Row],[Cummuative %]]&lt;=0.8,"A",IF(Table10[[#This Row],[Cummuative %]]&lt;=0.95,"B","C"))</f>
        <v>C</v>
      </c>
    </row>
    <row r="3134" spans="1:12" x14ac:dyDescent="0.3">
      <c r="A3134" t="s">
        <v>2166</v>
      </c>
      <c r="B3134" s="2">
        <v>40393.480555555558</v>
      </c>
      <c r="C3134" s="3">
        <v>128.35347222221753</v>
      </c>
      <c r="E3134" s="4" t="s">
        <v>3637</v>
      </c>
      <c r="F3134">
        <v>9</v>
      </c>
      <c r="H3134" t="s">
        <v>397</v>
      </c>
      <c r="I3134" s="1">
        <v>108.75</v>
      </c>
      <c r="J3134" s="5">
        <f t="shared" si="49"/>
        <v>8603580.9600000437</v>
      </c>
      <c r="K3134" s="6">
        <f>J3134/Table10[[#Totals],[Product Revenue]]</f>
        <v>0.99582434197255532</v>
      </c>
      <c r="L3134" t="str">
        <f>IF(Table10[[#This Row],[Cummuative %]]&lt;=0.8,"A",IF(Table10[[#This Row],[Cummuative %]]&lt;=0.95,"B","C"))</f>
        <v>C</v>
      </c>
    </row>
    <row r="3135" spans="1:12" x14ac:dyDescent="0.3">
      <c r="A3135" t="s">
        <v>3740</v>
      </c>
      <c r="B3135" s="2">
        <v>40391.595833333333</v>
      </c>
      <c r="C3135" s="3">
        <v>130.23819444444234</v>
      </c>
      <c r="E3135" s="4" t="s">
        <v>3277</v>
      </c>
      <c r="F3135">
        <v>9</v>
      </c>
      <c r="H3135" t="s">
        <v>699</v>
      </c>
      <c r="I3135" s="1">
        <v>108</v>
      </c>
      <c r="J3135" s="5">
        <f t="shared" si="49"/>
        <v>8603688.9600000437</v>
      </c>
      <c r="K3135" s="6">
        <f>J3135/Table10[[#Totals],[Product Revenue]]</f>
        <v>0.99583684246850379</v>
      </c>
      <c r="L3135" t="str">
        <f>IF(Table10[[#This Row],[Cummuative %]]&lt;=0.8,"A",IF(Table10[[#This Row],[Cummuative %]]&lt;=0.95,"B","C"))</f>
        <v>C</v>
      </c>
    </row>
    <row r="3136" spans="1:12" x14ac:dyDescent="0.3">
      <c r="A3136" t="s">
        <v>2604</v>
      </c>
      <c r="B3136" s="2">
        <v>40497.601388888892</v>
      </c>
      <c r="C3136" s="3">
        <v>24.23263888888323</v>
      </c>
      <c r="E3136" s="4" t="s">
        <v>3653</v>
      </c>
      <c r="F3136">
        <v>9</v>
      </c>
      <c r="H3136" t="s">
        <v>206</v>
      </c>
      <c r="I3136" s="1">
        <v>107.65</v>
      </c>
      <c r="J3136" s="5">
        <f t="shared" si="49"/>
        <v>8603796.6100000441</v>
      </c>
      <c r="K3136" s="6">
        <f>J3136/Table10[[#Totals],[Product Revenue]]</f>
        <v>0.99584930245358583</v>
      </c>
      <c r="L3136" t="str">
        <f>IF(Table10[[#This Row],[Cummuative %]]&lt;=0.8,"A",IF(Table10[[#This Row],[Cummuative %]]&lt;=0.95,"B","C"))</f>
        <v>C</v>
      </c>
    </row>
    <row r="3137" spans="1:12" x14ac:dyDescent="0.3">
      <c r="A3137" t="s">
        <v>2490</v>
      </c>
      <c r="B3137" s="2">
        <v>40511.442361111112</v>
      </c>
      <c r="C3137" s="3">
        <v>10.391666666662786</v>
      </c>
      <c r="E3137" s="4" t="s">
        <v>3334</v>
      </c>
      <c r="F3137">
        <v>9</v>
      </c>
      <c r="H3137" t="s">
        <v>3158</v>
      </c>
      <c r="I3137" s="1">
        <v>107.5</v>
      </c>
      <c r="J3137" s="5">
        <f t="shared" si="49"/>
        <v>8603904.1100000441</v>
      </c>
      <c r="K3137" s="6">
        <f>J3137/Table10[[#Totals],[Product Revenue]]</f>
        <v>0.99586174507686787</v>
      </c>
      <c r="L3137" t="str">
        <f>IF(Table10[[#This Row],[Cummuative %]]&lt;=0.8,"A",IF(Table10[[#This Row],[Cummuative %]]&lt;=0.95,"B","C"))</f>
        <v>C</v>
      </c>
    </row>
    <row r="3138" spans="1:12" x14ac:dyDescent="0.3">
      <c r="A3138" t="s">
        <v>1912</v>
      </c>
      <c r="B3138" s="2">
        <v>40332.51458333333</v>
      </c>
      <c r="C3138" s="3">
        <v>189.31944444444525</v>
      </c>
      <c r="E3138" s="4" t="s">
        <v>3292</v>
      </c>
      <c r="F3138">
        <v>9</v>
      </c>
      <c r="H3138" t="s">
        <v>3631</v>
      </c>
      <c r="I3138" s="1">
        <v>106.95000000000002</v>
      </c>
      <c r="J3138" s="5">
        <f t="shared" si="49"/>
        <v>8604011.0600000434</v>
      </c>
      <c r="K3138" s="6">
        <f>J3138/Table10[[#Totals],[Product Revenue]]</f>
        <v>0.9958741240402168</v>
      </c>
      <c r="L3138" t="str">
        <f>IF(Table10[[#This Row],[Cummuative %]]&lt;=0.8,"A",IF(Table10[[#This Row],[Cummuative %]]&lt;=0.95,"B","C"))</f>
        <v>C</v>
      </c>
    </row>
    <row r="3139" spans="1:12" x14ac:dyDescent="0.3">
      <c r="A3139" t="s">
        <v>2020</v>
      </c>
      <c r="B3139" s="2">
        <v>40330.5</v>
      </c>
      <c r="C3139" s="3">
        <v>191.33402777777519</v>
      </c>
      <c r="E3139" s="4" t="s">
        <v>3310</v>
      </c>
      <c r="F3139">
        <v>9</v>
      </c>
      <c r="H3139" t="s">
        <v>3043</v>
      </c>
      <c r="I3139" s="1">
        <v>106.19999999999999</v>
      </c>
      <c r="J3139" s="5">
        <f t="shared" si="49"/>
        <v>8604117.2600000426</v>
      </c>
      <c r="K3139" s="6">
        <f>J3139/Table10[[#Totals],[Product Revenue]]</f>
        <v>0.99588641619456608</v>
      </c>
      <c r="L3139" t="str">
        <f>IF(Table10[[#This Row],[Cummuative %]]&lt;=0.8,"A",IF(Table10[[#This Row],[Cummuative %]]&lt;=0.95,"B","C"))</f>
        <v>C</v>
      </c>
    </row>
    <row r="3140" spans="1:12" x14ac:dyDescent="0.3">
      <c r="A3140" t="s">
        <v>3113</v>
      </c>
      <c r="B3140" s="2">
        <v>40461.498611111114</v>
      </c>
      <c r="C3140" s="3">
        <v>60.335416666661331</v>
      </c>
      <c r="E3140" s="4" t="s">
        <v>3644</v>
      </c>
      <c r="F3140">
        <v>9</v>
      </c>
      <c r="H3140" t="s">
        <v>990</v>
      </c>
      <c r="I3140" s="1">
        <v>106.19999999999999</v>
      </c>
      <c r="J3140" s="5">
        <f t="shared" si="49"/>
        <v>8604223.4600000419</v>
      </c>
      <c r="K3140" s="6">
        <f>J3140/Table10[[#Totals],[Product Revenue]]</f>
        <v>0.99589870834891536</v>
      </c>
      <c r="L3140" t="str">
        <f>IF(Table10[[#This Row],[Cummuative %]]&lt;=0.8,"A",IF(Table10[[#This Row],[Cummuative %]]&lt;=0.95,"B","C"))</f>
        <v>C</v>
      </c>
    </row>
    <row r="3141" spans="1:12" x14ac:dyDescent="0.3">
      <c r="A3141" t="s">
        <v>2893</v>
      </c>
      <c r="B3141" s="2">
        <v>40335.629861111112</v>
      </c>
      <c r="C3141" s="3">
        <v>186.20416666666279</v>
      </c>
      <c r="E3141" s="4" t="s">
        <v>3315</v>
      </c>
      <c r="F3141">
        <v>9</v>
      </c>
      <c r="H3141" t="s">
        <v>3139</v>
      </c>
      <c r="I3141" s="1">
        <v>105.90000000000002</v>
      </c>
      <c r="J3141" s="5">
        <f t="shared" si="49"/>
        <v>8604329.3600000422</v>
      </c>
      <c r="K3141" s="6">
        <f>J3141/Table10[[#Totals],[Product Revenue]]</f>
        <v>0.99591096577966487</v>
      </c>
      <c r="L3141" t="str">
        <f>IF(Table10[[#This Row],[Cummuative %]]&lt;=0.8,"A",IF(Table10[[#This Row],[Cummuative %]]&lt;=0.95,"B","C"))</f>
        <v>C</v>
      </c>
    </row>
    <row r="3142" spans="1:12" x14ac:dyDescent="0.3">
      <c r="A3142" t="s">
        <v>3741</v>
      </c>
      <c r="B3142" s="2">
        <v>40213.677777777775</v>
      </c>
      <c r="C3142" s="3">
        <v>308.15625</v>
      </c>
      <c r="E3142" s="4" t="s">
        <v>3379</v>
      </c>
      <c r="F3142">
        <v>9</v>
      </c>
      <c r="H3142" t="s">
        <v>337</v>
      </c>
      <c r="I3142" s="1">
        <v>105.5</v>
      </c>
      <c r="J3142" s="5">
        <f t="shared" si="49"/>
        <v>8604434.8600000422</v>
      </c>
      <c r="K3142" s="6">
        <f>J3142/Table10[[#Totals],[Product Revenue]]</f>
        <v>0.99592317691228127</v>
      </c>
      <c r="L3142" t="str">
        <f>IF(Table10[[#This Row],[Cummuative %]]&lt;=0.8,"A",IF(Table10[[#This Row],[Cummuative %]]&lt;=0.95,"B","C"))</f>
        <v>C</v>
      </c>
    </row>
    <row r="3143" spans="1:12" x14ac:dyDescent="0.3">
      <c r="A3143" t="s">
        <v>3155</v>
      </c>
      <c r="B3143" s="2">
        <v>40511.578472222223</v>
      </c>
      <c r="C3143" s="3">
        <v>10.255555555551837</v>
      </c>
      <c r="E3143" s="4" t="s">
        <v>3616</v>
      </c>
      <c r="F3143">
        <v>9</v>
      </c>
      <c r="H3143" t="s">
        <v>178</v>
      </c>
      <c r="I3143" s="1">
        <v>105</v>
      </c>
      <c r="J3143" s="5">
        <f t="shared" si="49"/>
        <v>8604539.8600000422</v>
      </c>
      <c r="K3143" s="6">
        <f>J3143/Table10[[#Totals],[Product Revenue]]</f>
        <v>0.99593533017223113</v>
      </c>
      <c r="L3143" t="str">
        <f>IF(Table10[[#This Row],[Cummuative %]]&lt;=0.8,"A",IF(Table10[[#This Row],[Cummuative %]]&lt;=0.95,"B","C"))</f>
        <v>C</v>
      </c>
    </row>
    <row r="3144" spans="1:12" x14ac:dyDescent="0.3">
      <c r="A3144" t="s">
        <v>3251</v>
      </c>
      <c r="B3144" s="2">
        <v>40511.578472222223</v>
      </c>
      <c r="C3144" s="3">
        <v>10.255555555551837</v>
      </c>
      <c r="E3144" s="4" t="s">
        <v>3462</v>
      </c>
      <c r="F3144">
        <v>9</v>
      </c>
      <c r="H3144" t="s">
        <v>3304</v>
      </c>
      <c r="I3144" s="1">
        <v>104.55</v>
      </c>
      <c r="J3144" s="5">
        <f t="shared" ref="J3144:J3207" si="50">J3143+I3144</f>
        <v>8604644.410000043</v>
      </c>
      <c r="K3144" s="6">
        <f>J3144/Table10[[#Totals],[Product Revenue]]</f>
        <v>0.99594743134678143</v>
      </c>
      <c r="L3144" t="str">
        <f>IF(Table10[[#This Row],[Cummuative %]]&lt;=0.8,"A",IF(Table10[[#This Row],[Cummuative %]]&lt;=0.95,"B","C"))</f>
        <v>C</v>
      </c>
    </row>
    <row r="3145" spans="1:12" x14ac:dyDescent="0.3">
      <c r="A3145" t="s">
        <v>3455</v>
      </c>
      <c r="B3145" s="2">
        <v>40511.493750000001</v>
      </c>
      <c r="C3145" s="3">
        <v>10.340277777773736</v>
      </c>
      <c r="E3145" s="4" t="s">
        <v>3464</v>
      </c>
      <c r="F3145">
        <v>9</v>
      </c>
      <c r="H3145" t="s">
        <v>735</v>
      </c>
      <c r="I3145" s="1">
        <v>104.35000000000001</v>
      </c>
      <c r="J3145" s="5">
        <f t="shared" si="50"/>
        <v>8604748.7600000426</v>
      </c>
      <c r="K3145" s="6">
        <f>J3145/Table10[[#Totals],[Product Revenue]]</f>
        <v>0.99595950937226496</v>
      </c>
      <c r="L3145" t="str">
        <f>IF(Table10[[#This Row],[Cummuative %]]&lt;=0.8,"A",IF(Table10[[#This Row],[Cummuative %]]&lt;=0.95,"B","C"))</f>
        <v>C</v>
      </c>
    </row>
    <row r="3146" spans="1:12" x14ac:dyDescent="0.3">
      <c r="A3146" t="s">
        <v>3588</v>
      </c>
      <c r="B3146" s="2">
        <v>40473.568055555559</v>
      </c>
      <c r="C3146" s="3">
        <v>48.265972222216078</v>
      </c>
      <c r="E3146" s="4" t="s">
        <v>3628</v>
      </c>
      <c r="F3146">
        <v>9</v>
      </c>
      <c r="H3146" t="s">
        <v>1102</v>
      </c>
      <c r="I3146" s="1">
        <v>104.25</v>
      </c>
      <c r="J3146" s="5">
        <f t="shared" si="50"/>
        <v>8604853.0100000426</v>
      </c>
      <c r="K3146" s="6">
        <f>J3146/Table10[[#Totals],[Product Revenue]]</f>
        <v>0.99597157582321516</v>
      </c>
      <c r="L3146" t="str">
        <f>IF(Table10[[#This Row],[Cummuative %]]&lt;=0.8,"A",IF(Table10[[#This Row],[Cummuative %]]&lt;=0.95,"B","C"))</f>
        <v>C</v>
      </c>
    </row>
    <row r="3147" spans="1:12" x14ac:dyDescent="0.3">
      <c r="A3147" t="s">
        <v>3240</v>
      </c>
      <c r="B3147" s="2">
        <v>40473.560416666667</v>
      </c>
      <c r="C3147" s="3">
        <v>48.273611111108039</v>
      </c>
      <c r="E3147" s="4" t="s">
        <v>2972</v>
      </c>
      <c r="F3147">
        <v>9</v>
      </c>
      <c r="H3147" t="s">
        <v>3691</v>
      </c>
      <c r="I3147" s="1">
        <v>103.95</v>
      </c>
      <c r="J3147" s="5">
        <f t="shared" si="50"/>
        <v>8604956.9600000419</v>
      </c>
      <c r="K3147" s="6">
        <f>J3147/Table10[[#Totals],[Product Revenue]]</f>
        <v>0.99598360755056559</v>
      </c>
      <c r="L3147" t="str">
        <f>IF(Table10[[#This Row],[Cummuative %]]&lt;=0.8,"A",IF(Table10[[#This Row],[Cummuative %]]&lt;=0.95,"B","C"))</f>
        <v>C</v>
      </c>
    </row>
    <row r="3148" spans="1:12" x14ac:dyDescent="0.3">
      <c r="A3148" t="s">
        <v>3357</v>
      </c>
      <c r="B3148" s="2">
        <v>40499.545138888891</v>
      </c>
      <c r="C3148" s="3">
        <v>22.288888888884685</v>
      </c>
      <c r="E3148" s="4" t="s">
        <v>2896</v>
      </c>
      <c r="F3148">
        <v>9</v>
      </c>
      <c r="H3148" t="s">
        <v>3706</v>
      </c>
      <c r="I3148" s="1">
        <v>103.75</v>
      </c>
      <c r="J3148" s="5">
        <f t="shared" si="50"/>
        <v>8605060.7100000419</v>
      </c>
      <c r="K3148" s="6">
        <f>J3148/Table10[[#Totals],[Product Revenue]]</f>
        <v>0.99599561612884935</v>
      </c>
      <c r="L3148" t="str">
        <f>IF(Table10[[#This Row],[Cummuative %]]&lt;=0.8,"A",IF(Table10[[#This Row],[Cummuative %]]&lt;=0.95,"B","C"))</f>
        <v>C</v>
      </c>
    </row>
    <row r="3149" spans="1:12" x14ac:dyDescent="0.3">
      <c r="A3149" t="s">
        <v>3263</v>
      </c>
      <c r="B3149" s="2">
        <v>40511.578472222223</v>
      </c>
      <c r="C3149" s="3">
        <v>10.255555555551837</v>
      </c>
      <c r="E3149" s="4" t="s">
        <v>2855</v>
      </c>
      <c r="F3149">
        <v>9</v>
      </c>
      <c r="H3149" t="s">
        <v>51</v>
      </c>
      <c r="I3149" s="1">
        <v>103.74000000000004</v>
      </c>
      <c r="J3149" s="5">
        <f t="shared" si="50"/>
        <v>8605164.4500000421</v>
      </c>
      <c r="K3149" s="6">
        <f>J3149/Table10[[#Totals],[Product Revenue]]</f>
        <v>0.99600762354967998</v>
      </c>
      <c r="L3149" t="str">
        <f>IF(Table10[[#This Row],[Cummuative %]]&lt;=0.8,"A",IF(Table10[[#This Row],[Cummuative %]]&lt;=0.95,"B","C"))</f>
        <v>C</v>
      </c>
    </row>
    <row r="3150" spans="1:12" x14ac:dyDescent="0.3">
      <c r="A3150" t="s">
        <v>3118</v>
      </c>
      <c r="B3150" s="2">
        <v>40473.560416666667</v>
      </c>
      <c r="C3150" s="3">
        <v>48.273611111108039</v>
      </c>
      <c r="E3150" s="4" t="s">
        <v>2908</v>
      </c>
      <c r="F3150">
        <v>9</v>
      </c>
      <c r="H3150" t="s">
        <v>3742</v>
      </c>
      <c r="I3150" s="1">
        <v>103.35000000000002</v>
      </c>
      <c r="J3150" s="5">
        <f t="shared" si="50"/>
        <v>8605267.8000000417</v>
      </c>
      <c r="K3150" s="6">
        <f>J3150/Table10[[#Totals],[Product Revenue]]</f>
        <v>0.99601958582983063</v>
      </c>
      <c r="L3150" t="str">
        <f>IF(Table10[[#This Row],[Cummuative %]]&lt;=0.8,"A",IF(Table10[[#This Row],[Cummuative %]]&lt;=0.95,"B","C"))</f>
        <v>C</v>
      </c>
    </row>
    <row r="3151" spans="1:12" x14ac:dyDescent="0.3">
      <c r="A3151" t="s">
        <v>3410</v>
      </c>
      <c r="B3151" s="2">
        <v>40500.57708333333</v>
      </c>
      <c r="C3151" s="3">
        <v>21.256944444445253</v>
      </c>
      <c r="E3151" s="4" t="s">
        <v>3182</v>
      </c>
      <c r="F3151">
        <v>9</v>
      </c>
      <c r="H3151" t="s">
        <v>3215</v>
      </c>
      <c r="I3151" s="1">
        <v>103.35000000000002</v>
      </c>
      <c r="J3151" s="5">
        <f t="shared" si="50"/>
        <v>8605371.1500000414</v>
      </c>
      <c r="K3151" s="6">
        <f>J3151/Table10[[#Totals],[Product Revenue]]</f>
        <v>0.99603154810998129</v>
      </c>
      <c r="L3151" t="str">
        <f>IF(Table10[[#This Row],[Cummuative %]]&lt;=0.8,"A",IF(Table10[[#This Row],[Cummuative %]]&lt;=0.95,"B","C"))</f>
        <v>C</v>
      </c>
    </row>
    <row r="3152" spans="1:12" x14ac:dyDescent="0.3">
      <c r="A3152" t="s">
        <v>3743</v>
      </c>
      <c r="B3152" s="2">
        <v>40436.713194444441</v>
      </c>
      <c r="C3152" s="3">
        <v>85.120833333334303</v>
      </c>
      <c r="E3152" s="4" t="s">
        <v>2915</v>
      </c>
      <c r="F3152">
        <v>9</v>
      </c>
      <c r="H3152" t="s">
        <v>3713</v>
      </c>
      <c r="I3152" s="1">
        <v>103.35000000000001</v>
      </c>
      <c r="J3152" s="5">
        <f t="shared" si="50"/>
        <v>8605474.500000041</v>
      </c>
      <c r="K3152" s="6">
        <f>J3152/Table10[[#Totals],[Product Revenue]]</f>
        <v>0.99604351039013195</v>
      </c>
      <c r="L3152" t="str">
        <f>IF(Table10[[#This Row],[Cummuative %]]&lt;=0.8,"A",IF(Table10[[#This Row],[Cummuative %]]&lt;=0.95,"B","C"))</f>
        <v>C</v>
      </c>
    </row>
    <row r="3153" spans="1:12" x14ac:dyDescent="0.3">
      <c r="A3153" t="s">
        <v>3500</v>
      </c>
      <c r="B3153" s="2">
        <v>40364.654166666667</v>
      </c>
      <c r="C3153" s="3">
        <v>157.17986111110804</v>
      </c>
      <c r="E3153" s="4" t="s">
        <v>2987</v>
      </c>
      <c r="F3153">
        <v>9</v>
      </c>
      <c r="H3153" t="s">
        <v>3358</v>
      </c>
      <c r="I3153" s="1">
        <v>103.25000000000004</v>
      </c>
      <c r="J3153" s="5">
        <f t="shared" si="50"/>
        <v>8605577.750000041</v>
      </c>
      <c r="K3153" s="6">
        <f>J3153/Table10[[#Totals],[Product Revenue]]</f>
        <v>0.99605546109574938</v>
      </c>
      <c r="L3153" t="str">
        <f>IF(Table10[[#This Row],[Cummuative %]]&lt;=0.8,"A",IF(Table10[[#This Row],[Cummuative %]]&lt;=0.95,"B","C"))</f>
        <v>C</v>
      </c>
    </row>
    <row r="3154" spans="1:12" x14ac:dyDescent="0.3">
      <c r="A3154" t="s">
        <v>3274</v>
      </c>
      <c r="B3154" s="2">
        <v>40430.740277777775</v>
      </c>
      <c r="C3154" s="3">
        <v>91.09375</v>
      </c>
      <c r="E3154" s="4" t="s">
        <v>2416</v>
      </c>
      <c r="F3154">
        <v>9</v>
      </c>
      <c r="H3154" t="s">
        <v>3506</v>
      </c>
      <c r="I3154" s="1">
        <v>103.25000000000001</v>
      </c>
      <c r="J3154" s="5">
        <f t="shared" si="50"/>
        <v>8605681.000000041</v>
      </c>
      <c r="K3154" s="6">
        <f>J3154/Table10[[#Totals],[Product Revenue]]</f>
        <v>0.99606741180136682</v>
      </c>
      <c r="L3154" t="str">
        <f>IF(Table10[[#This Row],[Cummuative %]]&lt;=0.8,"A",IF(Table10[[#This Row],[Cummuative %]]&lt;=0.95,"B","C"))</f>
        <v>C</v>
      </c>
    </row>
    <row r="3155" spans="1:12" x14ac:dyDescent="0.3">
      <c r="A3155" t="s">
        <v>3623</v>
      </c>
      <c r="B3155" s="2">
        <v>40462.574999999997</v>
      </c>
      <c r="C3155" s="3">
        <v>59.259027777778101</v>
      </c>
      <c r="E3155" s="4" t="s">
        <v>3004</v>
      </c>
      <c r="F3155">
        <v>9</v>
      </c>
      <c r="H3155" t="s">
        <v>3138</v>
      </c>
      <c r="I3155" s="1">
        <v>102.92999999999998</v>
      </c>
      <c r="J3155" s="5">
        <f t="shared" si="50"/>
        <v>8605783.9300000407</v>
      </c>
      <c r="K3155" s="6">
        <f>J3155/Table10[[#Totals],[Product Revenue]]</f>
        <v>0.99607932546847766</v>
      </c>
      <c r="L3155" t="str">
        <f>IF(Table10[[#This Row],[Cummuative %]]&lt;=0.8,"A",IF(Table10[[#This Row],[Cummuative %]]&lt;=0.95,"B","C"))</f>
        <v>C</v>
      </c>
    </row>
    <row r="3156" spans="1:12" x14ac:dyDescent="0.3">
      <c r="A3156" t="s">
        <v>2836</v>
      </c>
      <c r="B3156" s="2">
        <v>40473.560416666667</v>
      </c>
      <c r="C3156" s="3">
        <v>48.273611111108039</v>
      </c>
      <c r="E3156" s="4" t="s">
        <v>2819</v>
      </c>
      <c r="F3156">
        <v>9</v>
      </c>
      <c r="H3156" t="s">
        <v>2858</v>
      </c>
      <c r="I3156" s="1">
        <v>102.63000000000002</v>
      </c>
      <c r="J3156" s="5">
        <f t="shared" si="50"/>
        <v>8605886.5600000415</v>
      </c>
      <c r="K3156" s="6">
        <f>J3156/Table10[[#Totals],[Product Revenue]]</f>
        <v>0.99609120441198884</v>
      </c>
      <c r="L3156" t="str">
        <f>IF(Table10[[#This Row],[Cummuative %]]&lt;=0.8,"A",IF(Table10[[#This Row],[Cummuative %]]&lt;=0.95,"B","C"))</f>
        <v>C</v>
      </c>
    </row>
    <row r="3157" spans="1:12" x14ac:dyDescent="0.3">
      <c r="A3157" t="s">
        <v>3602</v>
      </c>
      <c r="B3157" s="2">
        <v>40473.560416666667</v>
      </c>
      <c r="C3157" s="3">
        <v>48.273611111108039</v>
      </c>
      <c r="E3157" s="4" t="s">
        <v>2349</v>
      </c>
      <c r="F3157">
        <v>9</v>
      </c>
      <c r="H3157" t="s">
        <v>3744</v>
      </c>
      <c r="I3157" s="1">
        <v>102</v>
      </c>
      <c r="J3157" s="5">
        <f t="shared" si="50"/>
        <v>8605988.5600000415</v>
      </c>
      <c r="K3157" s="6">
        <f>J3157/Table10[[#Totals],[Product Revenue]]</f>
        <v>0.99610301043594018</v>
      </c>
      <c r="L3157" t="str">
        <f>IF(Table10[[#This Row],[Cummuative %]]&lt;=0.8,"A",IF(Table10[[#This Row],[Cummuative %]]&lt;=0.95,"B","C"))</f>
        <v>C</v>
      </c>
    </row>
    <row r="3158" spans="1:12" x14ac:dyDescent="0.3">
      <c r="A3158" t="s">
        <v>3632</v>
      </c>
      <c r="B3158" s="2">
        <v>40511.493750000001</v>
      </c>
      <c r="C3158" s="3">
        <v>10.340277777773736</v>
      </c>
      <c r="E3158" s="4" t="s">
        <v>2688</v>
      </c>
      <c r="F3158">
        <v>9</v>
      </c>
      <c r="H3158" t="s">
        <v>3690</v>
      </c>
      <c r="I3158" s="1">
        <v>102</v>
      </c>
      <c r="J3158" s="5">
        <f t="shared" si="50"/>
        <v>8606090.5600000415</v>
      </c>
      <c r="K3158" s="6">
        <f>J3158/Table10[[#Totals],[Product Revenue]]</f>
        <v>0.99611481645989153</v>
      </c>
      <c r="L3158" t="str">
        <f>IF(Table10[[#This Row],[Cummuative %]]&lt;=0.8,"A",IF(Table10[[#This Row],[Cummuative %]]&lt;=0.95,"B","C"))</f>
        <v>C</v>
      </c>
    </row>
    <row r="3159" spans="1:12" x14ac:dyDescent="0.3">
      <c r="A3159" t="s">
        <v>3480</v>
      </c>
      <c r="B3159" s="2">
        <v>40312.5</v>
      </c>
      <c r="C3159" s="3">
        <v>209.33402777777519</v>
      </c>
      <c r="E3159" s="4" t="s">
        <v>2647</v>
      </c>
      <c r="F3159">
        <v>9</v>
      </c>
      <c r="H3159" t="s">
        <v>3667</v>
      </c>
      <c r="I3159" s="1">
        <v>102</v>
      </c>
      <c r="J3159" s="5">
        <f t="shared" si="50"/>
        <v>8606192.5600000415</v>
      </c>
      <c r="K3159" s="6">
        <f>J3159/Table10[[#Totals],[Product Revenue]]</f>
        <v>0.99612662248384287</v>
      </c>
      <c r="L3159" t="str">
        <f>IF(Table10[[#This Row],[Cummuative %]]&lt;=0.8,"A",IF(Table10[[#This Row],[Cummuative %]]&lt;=0.95,"B","C"))</f>
        <v>C</v>
      </c>
    </row>
    <row r="3160" spans="1:12" x14ac:dyDescent="0.3">
      <c r="A3160" t="s">
        <v>3083</v>
      </c>
      <c r="B3160" s="2">
        <v>40520.504166666666</v>
      </c>
      <c r="C3160" s="3">
        <v>1.3298611111094942</v>
      </c>
      <c r="E3160" s="4" t="s">
        <v>1156</v>
      </c>
      <c r="F3160">
        <v>9</v>
      </c>
      <c r="H3160" t="s">
        <v>2914</v>
      </c>
      <c r="I3160" s="1">
        <v>102</v>
      </c>
      <c r="J3160" s="5">
        <f t="shared" si="50"/>
        <v>8606294.5600000415</v>
      </c>
      <c r="K3160" s="6">
        <f>J3160/Table10[[#Totals],[Product Revenue]]</f>
        <v>0.99613842850779422</v>
      </c>
      <c r="L3160" t="str">
        <f>IF(Table10[[#This Row],[Cummuative %]]&lt;=0.8,"A",IF(Table10[[#This Row],[Cummuative %]]&lt;=0.95,"B","C"))</f>
        <v>C</v>
      </c>
    </row>
    <row r="3161" spans="1:12" x14ac:dyDescent="0.3">
      <c r="A3161" t="s">
        <v>3273</v>
      </c>
      <c r="B3161" s="2">
        <v>40475.558333333334</v>
      </c>
      <c r="C3161" s="3">
        <v>46.275694444440887</v>
      </c>
      <c r="E3161" s="4" t="s">
        <v>2321</v>
      </c>
      <c r="F3161">
        <v>9</v>
      </c>
      <c r="H3161" t="s">
        <v>3720</v>
      </c>
      <c r="I3161" s="1">
        <v>101.6</v>
      </c>
      <c r="J3161" s="5">
        <f t="shared" si="50"/>
        <v>8606396.1600000411</v>
      </c>
      <c r="K3161" s="6">
        <f>J3161/Table10[[#Totals],[Product Revenue]]</f>
        <v>0.99615018823361245</v>
      </c>
      <c r="L3161" t="str">
        <f>IF(Table10[[#This Row],[Cummuative %]]&lt;=0.8,"A",IF(Table10[[#This Row],[Cummuative %]]&lt;=0.95,"B","C"))</f>
        <v>C</v>
      </c>
    </row>
    <row r="3162" spans="1:12" x14ac:dyDescent="0.3">
      <c r="A3162" t="s">
        <v>2061</v>
      </c>
      <c r="B3162" s="2">
        <v>40493.612500000003</v>
      </c>
      <c r="C3162" s="3">
        <v>28.22152777777228</v>
      </c>
      <c r="E3162" s="4" t="s">
        <v>1476</v>
      </c>
      <c r="F3162">
        <v>9</v>
      </c>
      <c r="H3162" t="s">
        <v>3228</v>
      </c>
      <c r="I3162" s="1">
        <v>101.25</v>
      </c>
      <c r="J3162" s="5">
        <f t="shared" si="50"/>
        <v>8606497.4100000411</v>
      </c>
      <c r="K3162" s="6">
        <f>J3162/Table10[[#Totals],[Product Revenue]]</f>
        <v>0.99616190744856414</v>
      </c>
      <c r="L3162" t="str">
        <f>IF(Table10[[#This Row],[Cummuative %]]&lt;=0.8,"A",IF(Table10[[#This Row],[Cummuative %]]&lt;=0.95,"B","C"))</f>
        <v>C</v>
      </c>
    </row>
    <row r="3163" spans="1:12" x14ac:dyDescent="0.3">
      <c r="A3163" t="s">
        <v>3745</v>
      </c>
      <c r="B3163" s="2">
        <v>40263.678472222222</v>
      </c>
      <c r="C3163" s="3">
        <v>258.15555555555329</v>
      </c>
      <c r="E3163" s="4" t="s">
        <v>1843</v>
      </c>
      <c r="F3163">
        <v>9</v>
      </c>
      <c r="H3163" t="s">
        <v>3746</v>
      </c>
      <c r="I3163" s="1">
        <v>101.15000000000002</v>
      </c>
      <c r="J3163" s="5">
        <f t="shared" si="50"/>
        <v>8606598.5600000415</v>
      </c>
      <c r="K3163" s="6">
        <f>J3163/Table10[[#Totals],[Product Revenue]]</f>
        <v>0.99617361508898261</v>
      </c>
      <c r="L3163" t="str">
        <f>IF(Table10[[#This Row],[Cummuative %]]&lt;=0.8,"A",IF(Table10[[#This Row],[Cummuative %]]&lt;=0.95,"B","C"))</f>
        <v>C</v>
      </c>
    </row>
    <row r="3164" spans="1:12" x14ac:dyDescent="0.3">
      <c r="A3164" t="s">
        <v>3747</v>
      </c>
      <c r="B3164" s="2">
        <v>40153.511805555558</v>
      </c>
      <c r="C3164" s="3">
        <v>368.32222222221753</v>
      </c>
      <c r="E3164" s="4" t="s">
        <v>1477</v>
      </c>
      <c r="F3164">
        <v>9</v>
      </c>
      <c r="H3164" t="s">
        <v>3748</v>
      </c>
      <c r="I3164" s="1">
        <v>100.8</v>
      </c>
      <c r="J3164" s="5">
        <f t="shared" si="50"/>
        <v>8606699.3600000422</v>
      </c>
      <c r="K3164" s="6">
        <f>J3164/Table10[[#Totals],[Product Revenue]]</f>
        <v>0.99618528221853464</v>
      </c>
      <c r="L3164" t="str">
        <f>IF(Table10[[#This Row],[Cummuative %]]&lt;=0.8,"A",IF(Table10[[#This Row],[Cummuative %]]&lt;=0.95,"B","C"))</f>
        <v>C</v>
      </c>
    </row>
    <row r="3165" spans="1:12" x14ac:dyDescent="0.3">
      <c r="A3165" t="s">
        <v>2368</v>
      </c>
      <c r="B3165" s="2">
        <v>40340.640277777777</v>
      </c>
      <c r="C3165" s="3">
        <v>181.19374999999854</v>
      </c>
      <c r="E3165" s="4" t="s">
        <v>1472</v>
      </c>
      <c r="F3165">
        <v>9</v>
      </c>
      <c r="H3165" t="s">
        <v>3350</v>
      </c>
      <c r="I3165" s="1">
        <v>99.9</v>
      </c>
      <c r="J3165" s="5">
        <f t="shared" si="50"/>
        <v>8606799.2600000426</v>
      </c>
      <c r="K3165" s="6">
        <f>J3165/Table10[[#Totals],[Product Revenue]]</f>
        <v>0.99619684517728702</v>
      </c>
      <c r="L3165" t="str">
        <f>IF(Table10[[#This Row],[Cummuative %]]&lt;=0.8,"A",IF(Table10[[#This Row],[Cummuative %]]&lt;=0.95,"B","C"))</f>
        <v>C</v>
      </c>
    </row>
    <row r="3166" spans="1:12" x14ac:dyDescent="0.3">
      <c r="A3166" t="s">
        <v>2602</v>
      </c>
      <c r="B3166" s="2">
        <v>40499.489583333336</v>
      </c>
      <c r="C3166" s="3">
        <v>22.344444444439432</v>
      </c>
      <c r="E3166" s="4" t="s">
        <v>1423</v>
      </c>
      <c r="F3166">
        <v>9</v>
      </c>
      <c r="H3166" t="s">
        <v>1476</v>
      </c>
      <c r="I3166" s="1">
        <v>99.84999999999998</v>
      </c>
      <c r="J3166" s="5">
        <f t="shared" si="50"/>
        <v>8606899.1100000422</v>
      </c>
      <c r="K3166" s="6">
        <f>J3166/Table10[[#Totals],[Product Revenue]]</f>
        <v>0.99620840234877273</v>
      </c>
      <c r="L3166" t="str">
        <f>IF(Table10[[#This Row],[Cummuative %]]&lt;=0.8,"A",IF(Table10[[#This Row],[Cummuative %]]&lt;=0.95,"B","C"))</f>
        <v>C</v>
      </c>
    </row>
    <row r="3167" spans="1:12" x14ac:dyDescent="0.3">
      <c r="A3167" t="s">
        <v>3208</v>
      </c>
      <c r="B3167" s="2">
        <v>40512.588194444441</v>
      </c>
      <c r="C3167" s="3">
        <v>9.2458333333343035</v>
      </c>
      <c r="E3167" s="4" t="s">
        <v>933</v>
      </c>
      <c r="F3167">
        <v>9</v>
      </c>
      <c r="H3167" t="s">
        <v>2894</v>
      </c>
      <c r="I3167" s="1">
        <v>98.990000000000009</v>
      </c>
      <c r="J3167" s="5">
        <f t="shared" si="50"/>
        <v>8606998.1000000425</v>
      </c>
      <c r="K3167" s="6">
        <f>J3167/Table10[[#Totals],[Product Revenue]]</f>
        <v>0.9962198599792722</v>
      </c>
      <c r="L3167" t="str">
        <f>IF(Table10[[#This Row],[Cummuative %]]&lt;=0.8,"A",IF(Table10[[#This Row],[Cummuative %]]&lt;=0.95,"B","C"))</f>
        <v>C</v>
      </c>
    </row>
    <row r="3168" spans="1:12" x14ac:dyDescent="0.3">
      <c r="A3168" t="s">
        <v>2466</v>
      </c>
      <c r="B3168" s="2">
        <v>40521.621527777781</v>
      </c>
      <c r="C3168" s="3">
        <v>0.21249999999417923</v>
      </c>
      <c r="E3168" s="4" t="s">
        <v>154</v>
      </c>
      <c r="F3168">
        <v>9</v>
      </c>
      <c r="H3168" t="s">
        <v>23</v>
      </c>
      <c r="I3168" s="1">
        <v>98.909999999999954</v>
      </c>
      <c r="J3168" s="5">
        <f t="shared" si="50"/>
        <v>8607097.0100000426</v>
      </c>
      <c r="K3168" s="6">
        <f>J3168/Table10[[#Totals],[Product Revenue]]</f>
        <v>0.99623130835014506</v>
      </c>
      <c r="L3168" t="str">
        <f>IF(Table10[[#This Row],[Cummuative %]]&lt;=0.8,"A",IF(Table10[[#This Row],[Cummuative %]]&lt;=0.95,"B","C"))</f>
        <v>C</v>
      </c>
    </row>
    <row r="3169" spans="1:12" x14ac:dyDescent="0.3">
      <c r="A3169" t="s">
        <v>2794</v>
      </c>
      <c r="B3169" s="2">
        <v>40518.60833333333</v>
      </c>
      <c r="C3169" s="3">
        <v>3.2256944444452529</v>
      </c>
      <c r="E3169" s="4" t="s">
        <v>503</v>
      </c>
      <c r="F3169">
        <v>9</v>
      </c>
      <c r="H3169" t="s">
        <v>3252</v>
      </c>
      <c r="I3169" s="1">
        <v>98.7</v>
      </c>
      <c r="J3169" s="5">
        <f t="shared" si="50"/>
        <v>8607195.7100000419</v>
      </c>
      <c r="K3169" s="6">
        <f>J3169/Table10[[#Totals],[Product Revenue]]</f>
        <v>0.9962427324144979</v>
      </c>
      <c r="L3169" t="str">
        <f>IF(Table10[[#This Row],[Cummuative %]]&lt;=0.8,"A",IF(Table10[[#This Row],[Cummuative %]]&lt;=0.95,"B","C"))</f>
        <v>C</v>
      </c>
    </row>
    <row r="3170" spans="1:12" x14ac:dyDescent="0.3">
      <c r="A3170" t="s">
        <v>3202</v>
      </c>
      <c r="B3170" s="2">
        <v>40508.693055555559</v>
      </c>
      <c r="C3170" s="3">
        <v>13.140972222216078</v>
      </c>
      <c r="E3170" s="4" t="s">
        <v>883</v>
      </c>
      <c r="F3170">
        <v>9</v>
      </c>
      <c r="H3170" t="s">
        <v>3643</v>
      </c>
      <c r="I3170" s="1">
        <v>97.350000000000009</v>
      </c>
      <c r="J3170" s="5">
        <f t="shared" si="50"/>
        <v>8607293.0600000415</v>
      </c>
      <c r="K3170" s="6">
        <f>J3170/Table10[[#Totals],[Product Revenue]]</f>
        <v>0.99625400022265143</v>
      </c>
      <c r="L3170" t="str">
        <f>IF(Table10[[#This Row],[Cummuative %]]&lt;=0.8,"A",IF(Table10[[#This Row],[Cummuative %]]&lt;=0.95,"B","C"))</f>
        <v>C</v>
      </c>
    </row>
    <row r="3171" spans="1:12" x14ac:dyDescent="0.3">
      <c r="A3171" t="s">
        <v>3026</v>
      </c>
      <c r="B3171" s="2">
        <v>40510.646527777775</v>
      </c>
      <c r="C3171" s="3">
        <v>11.1875</v>
      </c>
      <c r="E3171" s="4" t="s">
        <v>291</v>
      </c>
      <c r="F3171">
        <v>9</v>
      </c>
      <c r="H3171" t="s">
        <v>3734</v>
      </c>
      <c r="I3171" s="1">
        <v>97.35</v>
      </c>
      <c r="J3171" s="5">
        <f t="shared" si="50"/>
        <v>8607390.4100000411</v>
      </c>
      <c r="K3171" s="6">
        <f>J3171/Table10[[#Totals],[Product Revenue]]</f>
        <v>0.99626526803080495</v>
      </c>
      <c r="L3171" t="str">
        <f>IF(Table10[[#This Row],[Cummuative %]]&lt;=0.8,"A",IF(Table10[[#This Row],[Cummuative %]]&lt;=0.95,"B","C"))</f>
        <v>C</v>
      </c>
    </row>
    <row r="3172" spans="1:12" x14ac:dyDescent="0.3">
      <c r="A3172" t="s">
        <v>3261</v>
      </c>
      <c r="B3172" s="2">
        <v>40492.602083333331</v>
      </c>
      <c r="C3172" s="3">
        <v>29.231944444443798</v>
      </c>
      <c r="E3172" s="4" t="s">
        <v>665</v>
      </c>
      <c r="F3172">
        <v>9</v>
      </c>
      <c r="H3172" t="s">
        <v>3593</v>
      </c>
      <c r="I3172" s="1">
        <v>97.35</v>
      </c>
      <c r="J3172" s="5">
        <f t="shared" si="50"/>
        <v>8607487.7600000408</v>
      </c>
      <c r="K3172" s="6">
        <f>J3172/Table10[[#Totals],[Product Revenue]]</f>
        <v>0.99627653583895848</v>
      </c>
      <c r="L3172" t="str">
        <f>IF(Table10[[#This Row],[Cummuative %]]&lt;=0.8,"A",IF(Table10[[#This Row],[Cummuative %]]&lt;=0.95,"B","C"))</f>
        <v>C</v>
      </c>
    </row>
    <row r="3173" spans="1:12" x14ac:dyDescent="0.3">
      <c r="A3173" t="s">
        <v>2856</v>
      </c>
      <c r="B3173" s="2">
        <v>40407.5625</v>
      </c>
      <c r="C3173" s="3">
        <v>114.27152777777519</v>
      </c>
      <c r="E3173" s="4" t="s">
        <v>674</v>
      </c>
      <c r="F3173">
        <v>9</v>
      </c>
      <c r="H3173" t="s">
        <v>880</v>
      </c>
      <c r="I3173" s="1">
        <v>97.149999999999977</v>
      </c>
      <c r="J3173" s="5">
        <f t="shared" si="50"/>
        <v>8607584.9100000411</v>
      </c>
      <c r="K3173" s="6">
        <f>J3173/Table10[[#Totals],[Product Revenue]]</f>
        <v>0.99628778049804556</v>
      </c>
      <c r="L3173" t="str">
        <f>IF(Table10[[#This Row],[Cummuative %]]&lt;=0.8,"A",IF(Table10[[#This Row],[Cummuative %]]&lt;=0.95,"B","C"))</f>
        <v>C</v>
      </c>
    </row>
    <row r="3174" spans="1:12" x14ac:dyDescent="0.3">
      <c r="A3174" t="s">
        <v>2784</v>
      </c>
      <c r="B3174" s="2">
        <v>40514.435416666667</v>
      </c>
      <c r="C3174" s="3">
        <v>7.398611111108039</v>
      </c>
      <c r="E3174" s="4" t="s">
        <v>178</v>
      </c>
      <c r="F3174">
        <v>9</v>
      </c>
      <c r="H3174" t="s">
        <v>2744</v>
      </c>
      <c r="I3174" s="1">
        <v>96.59999999999998</v>
      </c>
      <c r="J3174" s="5">
        <f t="shared" si="50"/>
        <v>8607681.5100000408</v>
      </c>
      <c r="K3174" s="6">
        <f>J3174/Table10[[#Totals],[Product Revenue]]</f>
        <v>0.99629896149719943</v>
      </c>
      <c r="L3174" t="str">
        <f>IF(Table10[[#This Row],[Cummuative %]]&lt;=0.8,"A",IF(Table10[[#This Row],[Cummuative %]]&lt;=0.95,"B","C"))</f>
        <v>C</v>
      </c>
    </row>
    <row r="3175" spans="1:12" x14ac:dyDescent="0.3">
      <c r="A3175" t="s">
        <v>3109</v>
      </c>
      <c r="B3175" s="2">
        <v>40517.545138888891</v>
      </c>
      <c r="C3175" s="3">
        <v>4.288888888884685</v>
      </c>
      <c r="E3175" s="4" t="s">
        <v>282</v>
      </c>
      <c r="F3175">
        <v>9</v>
      </c>
      <c r="H3175" t="s">
        <v>3749</v>
      </c>
      <c r="I3175" s="1">
        <v>95.760000000000019</v>
      </c>
      <c r="J3175" s="5">
        <f t="shared" si="50"/>
        <v>8607777.2700000405</v>
      </c>
      <c r="K3175" s="6">
        <f>J3175/Table10[[#Totals],[Product Revenue]]</f>
        <v>0.99631004527027378</v>
      </c>
      <c r="L3175" t="str">
        <f>IF(Table10[[#This Row],[Cummuative %]]&lt;=0.8,"A",IF(Table10[[#This Row],[Cummuative %]]&lt;=0.95,"B","C"))</f>
        <v>C</v>
      </c>
    </row>
    <row r="3176" spans="1:12" x14ac:dyDescent="0.3">
      <c r="A3176" t="s">
        <v>1795</v>
      </c>
      <c r="B3176" s="2">
        <v>40520.524305555555</v>
      </c>
      <c r="C3176" s="3">
        <v>1.3097222222204437</v>
      </c>
      <c r="E3176" s="4" t="s">
        <v>408</v>
      </c>
      <c r="F3176">
        <v>9</v>
      </c>
      <c r="H3176" t="s">
        <v>3498</v>
      </c>
      <c r="I3176" s="1">
        <v>95.549999999999983</v>
      </c>
      <c r="J3176" s="5">
        <f t="shared" si="50"/>
        <v>8607872.8200000413</v>
      </c>
      <c r="K3176" s="6">
        <f>J3176/Table10[[#Totals],[Product Revenue]]</f>
        <v>0.99632110473682822</v>
      </c>
      <c r="L3176" t="str">
        <f>IF(Table10[[#This Row],[Cummuative %]]&lt;=0.8,"A",IF(Table10[[#This Row],[Cummuative %]]&lt;=0.95,"B","C"))</f>
        <v>C</v>
      </c>
    </row>
    <row r="3177" spans="1:12" x14ac:dyDescent="0.3">
      <c r="A3177" t="s">
        <v>2255</v>
      </c>
      <c r="B3177" s="2">
        <v>40244.541666666664</v>
      </c>
      <c r="C3177" s="3">
        <v>277.29236111111095</v>
      </c>
      <c r="E3177" s="4" t="s">
        <v>3750</v>
      </c>
      <c r="F3177">
        <v>8</v>
      </c>
      <c r="H3177" t="s">
        <v>3626</v>
      </c>
      <c r="I3177" s="1">
        <v>95.249999999999986</v>
      </c>
      <c r="J3177" s="5">
        <f t="shared" si="50"/>
        <v>8607968.0700000413</v>
      </c>
      <c r="K3177" s="6">
        <f>J3177/Table10[[#Totals],[Product Revenue]]</f>
        <v>0.99633212947978278</v>
      </c>
      <c r="L3177" t="str">
        <f>IF(Table10[[#This Row],[Cummuative %]]&lt;=0.8,"A",IF(Table10[[#This Row],[Cummuative %]]&lt;=0.95,"B","C"))</f>
        <v>C</v>
      </c>
    </row>
    <row r="3178" spans="1:12" x14ac:dyDescent="0.3">
      <c r="A3178" t="s">
        <v>912</v>
      </c>
      <c r="B3178" s="2">
        <v>40521.588888888888</v>
      </c>
      <c r="C3178" s="3">
        <v>0.24513888888759539</v>
      </c>
      <c r="E3178" s="4" t="s">
        <v>3622</v>
      </c>
      <c r="F3178">
        <v>8</v>
      </c>
      <c r="H3178" t="s">
        <v>2941</v>
      </c>
      <c r="I3178" s="1">
        <v>95.24</v>
      </c>
      <c r="J3178" s="5">
        <f t="shared" si="50"/>
        <v>8608063.3100000415</v>
      </c>
      <c r="K3178" s="6">
        <f>J3178/Table10[[#Totals],[Product Revenue]]</f>
        <v>0.99634315306528409</v>
      </c>
      <c r="L3178" t="str">
        <f>IF(Table10[[#This Row],[Cummuative %]]&lt;=0.8,"A",IF(Table10[[#This Row],[Cummuative %]]&lt;=0.95,"B","C"))</f>
        <v>C</v>
      </c>
    </row>
    <row r="3179" spans="1:12" x14ac:dyDescent="0.3">
      <c r="A3179" t="s">
        <v>114</v>
      </c>
      <c r="B3179" s="2">
        <v>40521.547222222223</v>
      </c>
      <c r="C3179" s="3">
        <v>0.28680555555183673</v>
      </c>
      <c r="E3179" s="4" t="s">
        <v>3701</v>
      </c>
      <c r="F3179">
        <v>8</v>
      </c>
      <c r="H3179" t="s">
        <v>3751</v>
      </c>
      <c r="I3179" s="1">
        <v>95.2</v>
      </c>
      <c r="J3179" s="5">
        <f t="shared" si="50"/>
        <v>8608158.5100000408</v>
      </c>
      <c r="K3179" s="6">
        <f>J3179/Table10[[#Totals],[Product Revenue]]</f>
        <v>0.99635417202097198</v>
      </c>
      <c r="L3179" t="str">
        <f>IF(Table10[[#This Row],[Cummuative %]]&lt;=0.8,"A",IF(Table10[[#This Row],[Cummuative %]]&lt;=0.95,"B","C"))</f>
        <v>C</v>
      </c>
    </row>
    <row r="3180" spans="1:12" x14ac:dyDescent="0.3">
      <c r="A3180" t="s">
        <v>1475</v>
      </c>
      <c r="B3180" s="2">
        <v>40392.463194444441</v>
      </c>
      <c r="C3180" s="3">
        <v>129.3708333333343</v>
      </c>
      <c r="E3180" s="4" t="s">
        <v>3752</v>
      </c>
      <c r="F3180">
        <v>8</v>
      </c>
      <c r="H3180" t="s">
        <v>3753</v>
      </c>
      <c r="I3180" s="1">
        <v>94.95</v>
      </c>
      <c r="J3180" s="5">
        <f t="shared" si="50"/>
        <v>8608253.46000004</v>
      </c>
      <c r="K3180" s="6">
        <f>J3180/Table10[[#Totals],[Product Revenue]]</f>
        <v>0.99636516204032655</v>
      </c>
      <c r="L3180" t="str">
        <f>IF(Table10[[#This Row],[Cummuative %]]&lt;=0.8,"A",IF(Table10[[#This Row],[Cummuative %]]&lt;=0.95,"B","C"))</f>
        <v>C</v>
      </c>
    </row>
    <row r="3181" spans="1:12" x14ac:dyDescent="0.3">
      <c r="A3181" t="s">
        <v>3288</v>
      </c>
      <c r="B3181" s="2">
        <v>40190.664583333331</v>
      </c>
      <c r="C3181" s="3">
        <v>331.1694444444438</v>
      </c>
      <c r="E3181" s="4" t="s">
        <v>3754</v>
      </c>
      <c r="F3181">
        <v>8</v>
      </c>
      <c r="H3181" t="s">
        <v>3328</v>
      </c>
      <c r="I3181" s="1">
        <v>94.920000000000044</v>
      </c>
      <c r="J3181" s="5">
        <f t="shared" si="50"/>
        <v>8608348.3800000399</v>
      </c>
      <c r="K3181" s="6">
        <f>J3181/Table10[[#Totals],[Product Revenue]]</f>
        <v>0.99637614858732126</v>
      </c>
      <c r="L3181" t="str">
        <f>IF(Table10[[#This Row],[Cummuative %]]&lt;=0.8,"A",IF(Table10[[#This Row],[Cummuative %]]&lt;=0.95,"B","C"))</f>
        <v>C</v>
      </c>
    </row>
    <row r="3182" spans="1:12" x14ac:dyDescent="0.3">
      <c r="A3182" t="s">
        <v>539</v>
      </c>
      <c r="B3182" s="2">
        <v>40477.568749999999</v>
      </c>
      <c r="C3182" s="3">
        <v>44.265277777776646</v>
      </c>
      <c r="E3182" s="4" t="s">
        <v>3755</v>
      </c>
      <c r="F3182">
        <v>8</v>
      </c>
      <c r="H3182" t="s">
        <v>3339</v>
      </c>
      <c r="I3182" s="1">
        <v>94.7</v>
      </c>
      <c r="J3182" s="5">
        <f t="shared" si="50"/>
        <v>8608443.0800000392</v>
      </c>
      <c r="K3182" s="6">
        <f>J3182/Table10[[#Totals],[Product Revenue]]</f>
        <v>0.99638710967034272</v>
      </c>
      <c r="L3182" t="str">
        <f>IF(Table10[[#This Row],[Cummuative %]]&lt;=0.8,"A",IF(Table10[[#This Row],[Cummuative %]]&lt;=0.95,"B","C"))</f>
        <v>C</v>
      </c>
    </row>
    <row r="3183" spans="1:12" x14ac:dyDescent="0.3">
      <c r="A3183" t="s">
        <v>1762</v>
      </c>
      <c r="B3183" s="2">
        <v>40512.449305555558</v>
      </c>
      <c r="C3183" s="3">
        <v>9.3847222222175333</v>
      </c>
      <c r="E3183" s="4" t="s">
        <v>3756</v>
      </c>
      <c r="F3183">
        <v>8</v>
      </c>
      <c r="H3183" t="s">
        <v>321</v>
      </c>
      <c r="I3183" s="1">
        <v>94.3</v>
      </c>
      <c r="J3183" s="5">
        <f t="shared" si="50"/>
        <v>8608537.3800000399</v>
      </c>
      <c r="K3183" s="6">
        <f>J3183/Table10[[#Totals],[Product Revenue]]</f>
        <v>0.99639802445523118</v>
      </c>
      <c r="L3183" t="str">
        <f>IF(Table10[[#This Row],[Cummuative %]]&lt;=0.8,"A",IF(Table10[[#This Row],[Cummuative %]]&lt;=0.95,"B","C"))</f>
        <v>C</v>
      </c>
    </row>
    <row r="3184" spans="1:12" x14ac:dyDescent="0.3">
      <c r="A3184" t="s">
        <v>2662</v>
      </c>
      <c r="B3184" s="2">
        <v>40497.529861111114</v>
      </c>
      <c r="C3184" s="3">
        <v>24.304166666661331</v>
      </c>
      <c r="E3184" s="4" t="s">
        <v>3757</v>
      </c>
      <c r="F3184">
        <v>8</v>
      </c>
      <c r="H3184" t="s">
        <v>3755</v>
      </c>
      <c r="I3184" s="1">
        <v>94.05</v>
      </c>
      <c r="J3184" s="5">
        <f t="shared" si="50"/>
        <v>8608631.4300000407</v>
      </c>
      <c r="K3184" s="6">
        <f>J3184/Table10[[#Totals],[Product Revenue]]</f>
        <v>0.99640891030378642</v>
      </c>
      <c r="L3184" t="str">
        <f>IF(Table10[[#This Row],[Cummuative %]]&lt;=0.8,"A",IF(Table10[[#This Row],[Cummuative %]]&lt;=0.95,"B","C"))</f>
        <v>C</v>
      </c>
    </row>
    <row r="3185" spans="1:12" x14ac:dyDescent="0.3">
      <c r="A3185" t="s">
        <v>2558</v>
      </c>
      <c r="B3185" s="2">
        <v>40521.672222222223</v>
      </c>
      <c r="C3185" s="3">
        <v>0.16180555555183673</v>
      </c>
      <c r="E3185" s="4" t="s">
        <v>3758</v>
      </c>
      <c r="F3185">
        <v>8</v>
      </c>
      <c r="H3185" t="s">
        <v>3759</v>
      </c>
      <c r="I3185" s="1">
        <v>93.75</v>
      </c>
      <c r="J3185" s="5">
        <f t="shared" si="50"/>
        <v>8608725.1800000407</v>
      </c>
      <c r="K3185" s="6">
        <f>J3185/Table10[[#Totals],[Product Revenue]]</f>
        <v>0.99641976142874167</v>
      </c>
      <c r="L3185" t="str">
        <f>IF(Table10[[#This Row],[Cummuative %]]&lt;=0.8,"A",IF(Table10[[#This Row],[Cummuative %]]&lt;=0.95,"B","C"))</f>
        <v>C</v>
      </c>
    </row>
    <row r="3186" spans="1:12" x14ac:dyDescent="0.3">
      <c r="A3186" t="s">
        <v>3760</v>
      </c>
      <c r="B3186" s="2">
        <v>40153.548611111109</v>
      </c>
      <c r="C3186" s="3">
        <v>368.2854166666657</v>
      </c>
      <c r="E3186" s="4" t="s">
        <v>3761</v>
      </c>
      <c r="F3186">
        <v>8</v>
      </c>
      <c r="H3186" t="s">
        <v>3633</v>
      </c>
      <c r="I3186" s="1">
        <v>93.75</v>
      </c>
      <c r="J3186" s="5">
        <f t="shared" si="50"/>
        <v>8608818.9300000407</v>
      </c>
      <c r="K3186" s="6">
        <f>J3186/Table10[[#Totals],[Product Revenue]]</f>
        <v>0.99643061255369703</v>
      </c>
      <c r="L3186" t="str">
        <f>IF(Table10[[#This Row],[Cummuative %]]&lt;=0.8,"A",IF(Table10[[#This Row],[Cummuative %]]&lt;=0.95,"B","C"))</f>
        <v>C</v>
      </c>
    </row>
    <row r="3187" spans="1:12" x14ac:dyDescent="0.3">
      <c r="A3187" t="s">
        <v>3494</v>
      </c>
      <c r="B3187" s="2">
        <v>40408.693749999999</v>
      </c>
      <c r="C3187" s="3">
        <v>113.14027777777665</v>
      </c>
      <c r="E3187" s="4" t="s">
        <v>3762</v>
      </c>
      <c r="F3187">
        <v>8</v>
      </c>
      <c r="H3187" t="s">
        <v>744</v>
      </c>
      <c r="I3187" s="1">
        <v>93.75</v>
      </c>
      <c r="J3187" s="5">
        <f t="shared" si="50"/>
        <v>8608912.6800000407</v>
      </c>
      <c r="K3187" s="6">
        <f>J3187/Table10[[#Totals],[Product Revenue]]</f>
        <v>0.99644146367865227</v>
      </c>
      <c r="L3187" t="str">
        <f>IF(Table10[[#This Row],[Cummuative %]]&lt;=0.8,"A",IF(Table10[[#This Row],[Cummuative %]]&lt;=0.95,"B","C"))</f>
        <v>C</v>
      </c>
    </row>
    <row r="3188" spans="1:12" x14ac:dyDescent="0.3">
      <c r="A3188" t="s">
        <v>3654</v>
      </c>
      <c r="B3188" s="2">
        <v>40472.6875</v>
      </c>
      <c r="C3188" s="3">
        <v>49.146527777775191</v>
      </c>
      <c r="E3188" s="4" t="s">
        <v>3726</v>
      </c>
      <c r="F3188">
        <v>8</v>
      </c>
      <c r="H3188" t="s">
        <v>3763</v>
      </c>
      <c r="I3188" s="1">
        <v>93.5</v>
      </c>
      <c r="J3188" s="5">
        <f t="shared" si="50"/>
        <v>8609006.1800000407</v>
      </c>
      <c r="K3188" s="6">
        <f>J3188/Table10[[#Totals],[Product Revenue]]</f>
        <v>0.99645228586727441</v>
      </c>
      <c r="L3188" t="str">
        <f>IF(Table10[[#This Row],[Cummuative %]]&lt;=0.8,"A",IF(Table10[[#This Row],[Cummuative %]]&lt;=0.95,"B","C"))</f>
        <v>C</v>
      </c>
    </row>
    <row r="3189" spans="1:12" x14ac:dyDescent="0.3">
      <c r="A3189" t="s">
        <v>2796</v>
      </c>
      <c r="B3189" s="2">
        <v>40517.683333333334</v>
      </c>
      <c r="C3189" s="3">
        <v>4.1506944444408873</v>
      </c>
      <c r="E3189" s="4" t="s">
        <v>3764</v>
      </c>
      <c r="F3189">
        <v>8</v>
      </c>
      <c r="H3189" t="s">
        <v>2881</v>
      </c>
      <c r="I3189" s="1">
        <v>92.5</v>
      </c>
      <c r="J3189" s="5">
        <f t="shared" si="50"/>
        <v>8609098.6800000407</v>
      </c>
      <c r="K3189" s="6">
        <f>J3189/Table10[[#Totals],[Product Revenue]]</f>
        <v>0.99646299231056357</v>
      </c>
      <c r="L3189" t="str">
        <f>IF(Table10[[#This Row],[Cummuative %]]&lt;=0.8,"A",IF(Table10[[#This Row],[Cummuative %]]&lt;=0.95,"B","C"))</f>
        <v>C</v>
      </c>
    </row>
    <row r="3190" spans="1:12" x14ac:dyDescent="0.3">
      <c r="A3190" t="s">
        <v>2407</v>
      </c>
      <c r="B3190" s="2">
        <v>40510.637499999997</v>
      </c>
      <c r="C3190" s="3">
        <v>11.196527777778101</v>
      </c>
      <c r="E3190" s="4" t="s">
        <v>3765</v>
      </c>
      <c r="F3190">
        <v>8</v>
      </c>
      <c r="H3190" t="s">
        <v>769</v>
      </c>
      <c r="I3190" s="1">
        <v>92.399999999999991</v>
      </c>
      <c r="J3190" s="5">
        <f t="shared" si="50"/>
        <v>8609191.0800000411</v>
      </c>
      <c r="K3190" s="6">
        <f>J3190/Table10[[#Totals],[Product Revenue]]</f>
        <v>0.99647368717931961</v>
      </c>
      <c r="L3190" t="str">
        <f>IF(Table10[[#This Row],[Cummuative %]]&lt;=0.8,"A",IF(Table10[[#This Row],[Cummuative %]]&lt;=0.95,"B","C"))</f>
        <v>C</v>
      </c>
    </row>
    <row r="3191" spans="1:12" x14ac:dyDescent="0.3">
      <c r="A3191" t="s">
        <v>2671</v>
      </c>
      <c r="B3191" s="2">
        <v>40521.702777777777</v>
      </c>
      <c r="C3191" s="3">
        <v>0.13124999999854481</v>
      </c>
      <c r="E3191" s="4" t="s">
        <v>3584</v>
      </c>
      <c r="F3191">
        <v>8</v>
      </c>
      <c r="H3191" t="s">
        <v>3766</v>
      </c>
      <c r="I3191" s="1">
        <v>92.250000000000014</v>
      </c>
      <c r="J3191" s="5">
        <f t="shared" si="50"/>
        <v>8609283.3300000411</v>
      </c>
      <c r="K3191" s="6">
        <f>J3191/Table10[[#Totals],[Product Revenue]]</f>
        <v>0.99648436468627555</v>
      </c>
      <c r="L3191" t="str">
        <f>IF(Table10[[#This Row],[Cummuative %]]&lt;=0.8,"A",IF(Table10[[#This Row],[Cummuative %]]&lt;=0.95,"B","C"))</f>
        <v>C</v>
      </c>
    </row>
    <row r="3192" spans="1:12" x14ac:dyDescent="0.3">
      <c r="A3192" t="s">
        <v>1362</v>
      </c>
      <c r="B3192" s="2">
        <v>40521.702777777777</v>
      </c>
      <c r="C3192" s="3">
        <v>0.13124999999854481</v>
      </c>
      <c r="E3192" s="4" t="s">
        <v>3767</v>
      </c>
      <c r="F3192">
        <v>8</v>
      </c>
      <c r="H3192" t="s">
        <v>1434</v>
      </c>
      <c r="I3192" s="1">
        <v>92</v>
      </c>
      <c r="J3192" s="5">
        <f t="shared" si="50"/>
        <v>8609375.3300000411</v>
      </c>
      <c r="K3192" s="6">
        <f>J3192/Table10[[#Totals],[Product Revenue]]</f>
        <v>0.99649501325689838</v>
      </c>
      <c r="L3192" t="str">
        <f>IF(Table10[[#This Row],[Cummuative %]]&lt;=0.8,"A",IF(Table10[[#This Row],[Cummuative %]]&lt;=0.95,"B","C"))</f>
        <v>C</v>
      </c>
    </row>
    <row r="3193" spans="1:12" x14ac:dyDescent="0.3">
      <c r="A3193" t="s">
        <v>1743</v>
      </c>
      <c r="B3193" s="2">
        <v>40521.702777777777</v>
      </c>
      <c r="C3193" s="3">
        <v>0.13124999999854481</v>
      </c>
      <c r="E3193" s="4" t="s">
        <v>3768</v>
      </c>
      <c r="F3193">
        <v>8</v>
      </c>
      <c r="H3193" t="s">
        <v>3460</v>
      </c>
      <c r="I3193" s="1">
        <v>91.8</v>
      </c>
      <c r="J3193" s="5">
        <f t="shared" si="50"/>
        <v>8609467.1300000418</v>
      </c>
      <c r="K3193" s="6">
        <f>J3193/Table10[[#Totals],[Product Revenue]]</f>
        <v>0.99650563867845465</v>
      </c>
      <c r="L3193" t="str">
        <f>IF(Table10[[#This Row],[Cummuative %]]&lt;=0.8,"A",IF(Table10[[#This Row],[Cummuative %]]&lt;=0.95,"B","C"))</f>
        <v>C</v>
      </c>
    </row>
    <row r="3194" spans="1:12" x14ac:dyDescent="0.3">
      <c r="A3194" t="s">
        <v>2212</v>
      </c>
      <c r="B3194" s="2">
        <v>40513.40347222222</v>
      </c>
      <c r="C3194" s="3">
        <v>8.4305555555547471</v>
      </c>
      <c r="E3194" s="4" t="s">
        <v>3636</v>
      </c>
      <c r="F3194">
        <v>8</v>
      </c>
      <c r="H3194" t="s">
        <v>3461</v>
      </c>
      <c r="I3194" s="1">
        <v>91.65</v>
      </c>
      <c r="J3194" s="5">
        <f t="shared" si="50"/>
        <v>8609558.7800000422</v>
      </c>
      <c r="K3194" s="6">
        <f>J3194/Table10[[#Totals],[Product Revenue]]</f>
        <v>0.99651624673821104</v>
      </c>
      <c r="L3194" t="str">
        <f>IF(Table10[[#This Row],[Cummuative %]]&lt;=0.8,"A",IF(Table10[[#This Row],[Cummuative %]]&lt;=0.95,"B","C"))</f>
        <v>C</v>
      </c>
    </row>
    <row r="3195" spans="1:12" x14ac:dyDescent="0.3">
      <c r="A3195" t="s">
        <v>3617</v>
      </c>
      <c r="B3195" s="2">
        <v>40370.450694444444</v>
      </c>
      <c r="C3195" s="3">
        <v>151.38333333333139</v>
      </c>
      <c r="E3195" s="4" t="s">
        <v>3529</v>
      </c>
      <c r="F3195">
        <v>8</v>
      </c>
      <c r="H3195" t="s">
        <v>3721</v>
      </c>
      <c r="I3195" s="1">
        <v>91.45</v>
      </c>
      <c r="J3195" s="5">
        <f t="shared" si="50"/>
        <v>8609650.2300000414</v>
      </c>
      <c r="K3195" s="6">
        <f>J3195/Table10[[#Totals],[Product Revenue]]</f>
        <v>0.99652683164890066</v>
      </c>
      <c r="L3195" t="str">
        <f>IF(Table10[[#This Row],[Cummuative %]]&lt;=0.8,"A",IF(Table10[[#This Row],[Cummuative %]]&lt;=0.95,"B","C"))</f>
        <v>C</v>
      </c>
    </row>
    <row r="3196" spans="1:12" x14ac:dyDescent="0.3">
      <c r="A3196" t="s">
        <v>2264</v>
      </c>
      <c r="B3196" s="2">
        <v>40492.705555555556</v>
      </c>
      <c r="C3196" s="3">
        <v>29.128472222218988</v>
      </c>
      <c r="E3196" s="4" t="s">
        <v>3769</v>
      </c>
      <c r="F3196">
        <v>8</v>
      </c>
      <c r="H3196" t="s">
        <v>3685</v>
      </c>
      <c r="I3196" s="1">
        <v>91</v>
      </c>
      <c r="J3196" s="5">
        <f t="shared" si="50"/>
        <v>8609741.2300000414</v>
      </c>
      <c r="K3196" s="6">
        <f>J3196/Table10[[#Totals],[Product Revenue]]</f>
        <v>0.99653736447419061</v>
      </c>
      <c r="L3196" t="str">
        <f>IF(Table10[[#This Row],[Cummuative %]]&lt;=0.8,"A",IF(Table10[[#This Row],[Cummuative %]]&lt;=0.95,"B","C"))</f>
        <v>C</v>
      </c>
    </row>
    <row r="3197" spans="1:12" x14ac:dyDescent="0.3">
      <c r="A3197" t="s">
        <v>1949</v>
      </c>
      <c r="B3197" s="2">
        <v>40378.665277777778</v>
      </c>
      <c r="C3197" s="3">
        <v>143.16874999999709</v>
      </c>
      <c r="E3197" s="4" t="s">
        <v>3770</v>
      </c>
      <c r="F3197">
        <v>8</v>
      </c>
      <c r="H3197" t="s">
        <v>3725</v>
      </c>
      <c r="I3197" s="1">
        <v>90.350000000000023</v>
      </c>
      <c r="J3197" s="5">
        <f t="shared" si="50"/>
        <v>8609831.5800000411</v>
      </c>
      <c r="K3197" s="6">
        <f>J3197/Table10[[#Totals],[Product Revenue]]</f>
        <v>0.99654782206501413</v>
      </c>
      <c r="L3197" t="str">
        <f>IF(Table10[[#This Row],[Cummuative %]]&lt;=0.8,"A",IF(Table10[[#This Row],[Cummuative %]]&lt;=0.95,"B","C"))</f>
        <v>C</v>
      </c>
    </row>
    <row r="3198" spans="1:12" x14ac:dyDescent="0.3">
      <c r="A3198" t="s">
        <v>3771</v>
      </c>
      <c r="B3198" s="2">
        <v>40319.481249999997</v>
      </c>
      <c r="C3198" s="3">
        <v>202.3527777777781</v>
      </c>
      <c r="E3198" s="4" t="s">
        <v>3689</v>
      </c>
      <c r="F3198">
        <v>8</v>
      </c>
      <c r="H3198" t="s">
        <v>3772</v>
      </c>
      <c r="I3198" s="1">
        <v>90</v>
      </c>
      <c r="J3198" s="5">
        <f t="shared" si="50"/>
        <v>8609921.5800000411</v>
      </c>
      <c r="K3198" s="6">
        <f>J3198/Table10[[#Totals],[Product Revenue]]</f>
        <v>0.99655823914497121</v>
      </c>
      <c r="L3198" t="str">
        <f>IF(Table10[[#This Row],[Cummuative %]]&lt;=0.8,"A",IF(Table10[[#This Row],[Cummuative %]]&lt;=0.95,"B","C"))</f>
        <v>C</v>
      </c>
    </row>
    <row r="3199" spans="1:12" x14ac:dyDescent="0.3">
      <c r="A3199" t="s">
        <v>3507</v>
      </c>
      <c r="B3199" s="2">
        <v>40414.634722222225</v>
      </c>
      <c r="C3199" s="3">
        <v>107.19930555555038</v>
      </c>
      <c r="E3199" s="4" t="s">
        <v>3773</v>
      </c>
      <c r="F3199">
        <v>8</v>
      </c>
      <c r="H3199" t="s">
        <v>3757</v>
      </c>
      <c r="I3199" s="1">
        <v>90</v>
      </c>
      <c r="J3199" s="5">
        <f t="shared" si="50"/>
        <v>8610011.5800000411</v>
      </c>
      <c r="K3199" s="6">
        <f>J3199/Table10[[#Totals],[Product Revenue]]</f>
        <v>0.9965686562249283</v>
      </c>
      <c r="L3199" t="str">
        <f>IF(Table10[[#This Row],[Cummuative %]]&lt;=0.8,"A",IF(Table10[[#This Row],[Cummuative %]]&lt;=0.95,"B","C"))</f>
        <v>C</v>
      </c>
    </row>
    <row r="3200" spans="1:12" x14ac:dyDescent="0.3">
      <c r="A3200" t="s">
        <v>3718</v>
      </c>
      <c r="B3200" s="2">
        <v>40436.678472222222</v>
      </c>
      <c r="C3200" s="3">
        <v>85.155555555553292</v>
      </c>
      <c r="E3200" s="4" t="s">
        <v>3612</v>
      </c>
      <c r="F3200">
        <v>8</v>
      </c>
      <c r="H3200" t="s">
        <v>3774</v>
      </c>
      <c r="I3200" s="1">
        <v>90</v>
      </c>
      <c r="J3200" s="5">
        <f t="shared" si="50"/>
        <v>8610101.5800000411</v>
      </c>
      <c r="K3200" s="6">
        <f>J3200/Table10[[#Totals],[Product Revenue]]</f>
        <v>0.99657907330488538</v>
      </c>
      <c r="L3200" t="str">
        <f>IF(Table10[[#This Row],[Cummuative %]]&lt;=0.8,"A",IF(Table10[[#This Row],[Cummuative %]]&lt;=0.95,"B","C"))</f>
        <v>C</v>
      </c>
    </row>
    <row r="3201" spans="1:12" x14ac:dyDescent="0.3">
      <c r="A3201" t="s">
        <v>2977</v>
      </c>
      <c r="B3201" s="2">
        <v>40331.616666666669</v>
      </c>
      <c r="C3201" s="3">
        <v>190.21736111110658</v>
      </c>
      <c r="E3201" s="4" t="s">
        <v>3609</v>
      </c>
      <c r="F3201">
        <v>8</v>
      </c>
      <c r="H3201" t="s">
        <v>3647</v>
      </c>
      <c r="I3201" s="1">
        <v>89.8</v>
      </c>
      <c r="J3201" s="5">
        <f t="shared" si="50"/>
        <v>8610191.3800000418</v>
      </c>
      <c r="K3201" s="6">
        <f>J3201/Table10[[#Totals],[Product Revenue]]</f>
        <v>0.99658946723577591</v>
      </c>
      <c r="L3201" t="str">
        <f>IF(Table10[[#This Row],[Cummuative %]]&lt;=0.8,"A",IF(Table10[[#This Row],[Cummuative %]]&lt;=0.95,"B","C"))</f>
        <v>C</v>
      </c>
    </row>
    <row r="3202" spans="1:12" x14ac:dyDescent="0.3">
      <c r="A3202" t="s">
        <v>3212</v>
      </c>
      <c r="B3202" s="2">
        <v>40501.552777777775</v>
      </c>
      <c r="C3202" s="3">
        <v>20.28125</v>
      </c>
      <c r="E3202" s="4" t="s">
        <v>3709</v>
      </c>
      <c r="F3202">
        <v>8</v>
      </c>
      <c r="H3202" t="s">
        <v>3775</v>
      </c>
      <c r="I3202" s="1">
        <v>89.550000000000011</v>
      </c>
      <c r="J3202" s="5">
        <f t="shared" si="50"/>
        <v>8610280.9300000425</v>
      </c>
      <c r="K3202" s="6">
        <f>J3202/Table10[[#Totals],[Product Revenue]]</f>
        <v>0.99659983223033333</v>
      </c>
      <c r="L3202" t="str">
        <f>IF(Table10[[#This Row],[Cummuative %]]&lt;=0.8,"A",IF(Table10[[#This Row],[Cummuative %]]&lt;=0.95,"B","C"))</f>
        <v>C</v>
      </c>
    </row>
    <row r="3203" spans="1:12" x14ac:dyDescent="0.3">
      <c r="A3203" t="s">
        <v>3260</v>
      </c>
      <c r="B3203" s="2">
        <v>40476.465277777781</v>
      </c>
      <c r="C3203" s="3">
        <v>45.368749999994179</v>
      </c>
      <c r="E3203" s="4" t="s">
        <v>3544</v>
      </c>
      <c r="F3203">
        <v>8</v>
      </c>
      <c r="H3203" t="s">
        <v>297</v>
      </c>
      <c r="I3203" s="1">
        <v>89.460000000000008</v>
      </c>
      <c r="J3203" s="5">
        <f t="shared" si="50"/>
        <v>8610370.3900000434</v>
      </c>
      <c r="K3203" s="6">
        <f>J3203/Table10[[#Totals],[Product Revenue]]</f>
        <v>0.99661018680781077</v>
      </c>
      <c r="L3203" t="str">
        <f>IF(Table10[[#This Row],[Cummuative %]]&lt;=0.8,"A",IF(Table10[[#This Row],[Cummuative %]]&lt;=0.95,"B","C"))</f>
        <v>C</v>
      </c>
    </row>
    <row r="3204" spans="1:12" x14ac:dyDescent="0.3">
      <c r="A3204" t="s">
        <v>3169</v>
      </c>
      <c r="B3204" s="2">
        <v>40450.537499999999</v>
      </c>
      <c r="C3204" s="3">
        <v>71.296527777776646</v>
      </c>
      <c r="E3204" s="4" t="s">
        <v>3737</v>
      </c>
      <c r="F3204">
        <v>8</v>
      </c>
      <c r="H3204" t="s">
        <v>3732</v>
      </c>
      <c r="I3204" s="1">
        <v>89.25</v>
      </c>
      <c r="J3204" s="5">
        <f t="shared" si="50"/>
        <v>8610459.6400000434</v>
      </c>
      <c r="K3204" s="6">
        <f>J3204/Table10[[#Totals],[Product Revenue]]</f>
        <v>0.9966205170787682</v>
      </c>
      <c r="L3204" t="str">
        <f>IF(Table10[[#This Row],[Cummuative %]]&lt;=0.8,"A",IF(Table10[[#This Row],[Cummuative %]]&lt;=0.95,"B","C"))</f>
        <v>C</v>
      </c>
    </row>
    <row r="3205" spans="1:12" x14ac:dyDescent="0.3">
      <c r="A3205" t="s">
        <v>3136</v>
      </c>
      <c r="B3205" s="2">
        <v>40501.466666666667</v>
      </c>
      <c r="C3205" s="3">
        <v>20.367361111108039</v>
      </c>
      <c r="E3205" s="4" t="s">
        <v>2602</v>
      </c>
      <c r="F3205">
        <v>8</v>
      </c>
      <c r="H3205" t="s">
        <v>3754</v>
      </c>
      <c r="I3205" s="1">
        <v>89.25</v>
      </c>
      <c r="J3205" s="5">
        <f t="shared" si="50"/>
        <v>8610548.8900000434</v>
      </c>
      <c r="K3205" s="6">
        <f>J3205/Table10[[#Totals],[Product Revenue]]</f>
        <v>0.99663084734972562</v>
      </c>
      <c r="L3205" t="str">
        <f>IF(Table10[[#This Row],[Cummuative %]]&lt;=0.8,"A",IF(Table10[[#This Row],[Cummuative %]]&lt;=0.95,"B","C"))</f>
        <v>C</v>
      </c>
    </row>
    <row r="3206" spans="1:12" x14ac:dyDescent="0.3">
      <c r="A3206" t="s">
        <v>3776</v>
      </c>
      <c r="B3206" s="2">
        <v>40409.634027777778</v>
      </c>
      <c r="C3206" s="3">
        <v>112.19999999999709</v>
      </c>
      <c r="E3206" s="4" t="s">
        <v>3777</v>
      </c>
      <c r="F3206">
        <v>8</v>
      </c>
      <c r="H3206" t="s">
        <v>3729</v>
      </c>
      <c r="I3206" s="1">
        <v>89.25</v>
      </c>
      <c r="J3206" s="5">
        <f t="shared" si="50"/>
        <v>8610638.1400000434</v>
      </c>
      <c r="K3206" s="6">
        <f>J3206/Table10[[#Totals],[Product Revenue]]</f>
        <v>0.99664117762068305</v>
      </c>
      <c r="L3206" t="str">
        <f>IF(Table10[[#This Row],[Cummuative %]]&lt;=0.8,"A",IF(Table10[[#This Row],[Cummuative %]]&lt;=0.95,"B","C"))</f>
        <v>C</v>
      </c>
    </row>
    <row r="3207" spans="1:12" x14ac:dyDescent="0.3">
      <c r="A3207" t="s">
        <v>2961</v>
      </c>
      <c r="B3207" s="2">
        <v>40521.59375</v>
      </c>
      <c r="C3207" s="3">
        <v>0.24027777777519077</v>
      </c>
      <c r="E3207" s="4" t="s">
        <v>2916</v>
      </c>
      <c r="F3207">
        <v>8</v>
      </c>
      <c r="H3207" t="s">
        <v>3238</v>
      </c>
      <c r="I3207" s="1">
        <v>89.25</v>
      </c>
      <c r="J3207" s="5">
        <f t="shared" si="50"/>
        <v>8610727.3900000434</v>
      </c>
      <c r="K3207" s="6">
        <f>J3207/Table10[[#Totals],[Product Revenue]]</f>
        <v>0.99665150789164048</v>
      </c>
      <c r="L3207" t="str">
        <f>IF(Table10[[#This Row],[Cummuative %]]&lt;=0.8,"A",IF(Table10[[#This Row],[Cummuative %]]&lt;=0.95,"B","C"))</f>
        <v>C</v>
      </c>
    </row>
    <row r="3208" spans="1:12" x14ac:dyDescent="0.3">
      <c r="A3208" t="s">
        <v>3766</v>
      </c>
      <c r="B3208" s="2">
        <v>40246.429166666669</v>
      </c>
      <c r="C3208" s="3">
        <v>275.40486111110658</v>
      </c>
      <c r="E3208" s="4" t="s">
        <v>2567</v>
      </c>
      <c r="F3208">
        <v>8</v>
      </c>
      <c r="H3208" t="s">
        <v>3385</v>
      </c>
      <c r="I3208" s="1">
        <v>89.249999999999986</v>
      </c>
      <c r="J3208" s="5">
        <f t="shared" ref="J3208:J3271" si="51">J3207+I3208</f>
        <v>8610816.6400000434</v>
      </c>
      <c r="K3208" s="6">
        <f>J3208/Table10[[#Totals],[Product Revenue]]</f>
        <v>0.9966618381625979</v>
      </c>
      <c r="L3208" t="str">
        <f>IF(Table10[[#This Row],[Cummuative %]]&lt;=0.8,"A",IF(Table10[[#This Row],[Cummuative %]]&lt;=0.95,"B","C"))</f>
        <v>C</v>
      </c>
    </row>
    <row r="3209" spans="1:12" x14ac:dyDescent="0.3">
      <c r="A3209" t="s">
        <v>3778</v>
      </c>
      <c r="B3209" s="2">
        <v>40209.529861111114</v>
      </c>
      <c r="C3209" s="3">
        <v>312.30416666666133</v>
      </c>
      <c r="E3209" s="4" t="s">
        <v>3779</v>
      </c>
      <c r="F3209">
        <v>8</v>
      </c>
      <c r="H3209" t="s">
        <v>452</v>
      </c>
      <c r="I3209" s="1">
        <v>88.75</v>
      </c>
      <c r="J3209" s="5">
        <f t="shared" si="51"/>
        <v>8610905.3900000434</v>
      </c>
      <c r="K3209" s="6">
        <f>J3209/Table10[[#Totals],[Product Revenue]]</f>
        <v>0.996672110560889</v>
      </c>
      <c r="L3209" t="str">
        <f>IF(Table10[[#This Row],[Cummuative %]]&lt;=0.8,"A",IF(Table10[[#This Row],[Cummuative %]]&lt;=0.95,"B","C"))</f>
        <v>C</v>
      </c>
    </row>
    <row r="3210" spans="1:12" x14ac:dyDescent="0.3">
      <c r="A3210" t="s">
        <v>3780</v>
      </c>
      <c r="B3210" s="2">
        <v>40307.486111111109</v>
      </c>
      <c r="C3210" s="3">
        <v>214.3479166666657</v>
      </c>
      <c r="E3210" s="4" t="s">
        <v>3595</v>
      </c>
      <c r="F3210">
        <v>8</v>
      </c>
      <c r="H3210" t="s">
        <v>3594</v>
      </c>
      <c r="I3210" s="1">
        <v>88.679999999999993</v>
      </c>
      <c r="J3210" s="5">
        <f t="shared" si="51"/>
        <v>8610994.0700000431</v>
      </c>
      <c r="K3210" s="6">
        <f>J3210/Table10[[#Totals],[Product Revenue]]</f>
        <v>0.99668237485700661</v>
      </c>
      <c r="L3210" t="str">
        <f>IF(Table10[[#This Row],[Cummuative %]]&lt;=0.8,"A",IF(Table10[[#This Row],[Cummuative %]]&lt;=0.95,"B","C"))</f>
        <v>C</v>
      </c>
    </row>
    <row r="3211" spans="1:12" x14ac:dyDescent="0.3">
      <c r="A3211" t="s">
        <v>2649</v>
      </c>
      <c r="B3211" s="2">
        <v>40291.466666666667</v>
      </c>
      <c r="C3211" s="3">
        <v>230.36736111110804</v>
      </c>
      <c r="E3211" s="4" t="s">
        <v>3781</v>
      </c>
      <c r="F3211">
        <v>8</v>
      </c>
      <c r="H3211" t="s">
        <v>1423</v>
      </c>
      <c r="I3211" s="1">
        <v>88.5</v>
      </c>
      <c r="J3211" s="5">
        <f t="shared" si="51"/>
        <v>8611082.5700000431</v>
      </c>
      <c r="K3211" s="6">
        <f>J3211/Table10[[#Totals],[Product Revenue]]</f>
        <v>0.99669261831896439</v>
      </c>
      <c r="L3211" t="str">
        <f>IF(Table10[[#This Row],[Cummuative %]]&lt;=0.8,"A",IF(Table10[[#This Row],[Cummuative %]]&lt;=0.95,"B","C"))</f>
        <v>C</v>
      </c>
    </row>
    <row r="3212" spans="1:12" x14ac:dyDescent="0.3">
      <c r="A3212" t="s">
        <v>3454</v>
      </c>
      <c r="B3212" s="2">
        <v>40517.497916666667</v>
      </c>
      <c r="C3212" s="3">
        <v>4.336111111108039</v>
      </c>
      <c r="E3212" s="4" t="s">
        <v>3522</v>
      </c>
      <c r="F3212">
        <v>8</v>
      </c>
      <c r="H3212" t="s">
        <v>3712</v>
      </c>
      <c r="I3212" s="1">
        <v>87.8</v>
      </c>
      <c r="J3212" s="5">
        <f t="shared" si="51"/>
        <v>8611170.3700000439</v>
      </c>
      <c r="K3212" s="6">
        <f>J3212/Table10[[#Totals],[Product Revenue]]</f>
        <v>0.99670278075918928</v>
      </c>
      <c r="L3212" t="str">
        <f>IF(Table10[[#This Row],[Cummuative %]]&lt;=0.8,"A",IF(Table10[[#This Row],[Cummuative %]]&lt;=0.95,"B","C"))</f>
        <v>C</v>
      </c>
    </row>
    <row r="3213" spans="1:12" x14ac:dyDescent="0.3">
      <c r="A3213" t="s">
        <v>3535</v>
      </c>
      <c r="B3213" s="2">
        <v>40517.497916666667</v>
      </c>
      <c r="C3213" s="3">
        <v>4.336111111108039</v>
      </c>
      <c r="E3213" s="4" t="s">
        <v>3305</v>
      </c>
      <c r="F3213">
        <v>8</v>
      </c>
      <c r="H3213" t="s">
        <v>3670</v>
      </c>
      <c r="I3213" s="1">
        <v>87.8</v>
      </c>
      <c r="J3213" s="5">
        <f t="shared" si="51"/>
        <v>8611258.1700000446</v>
      </c>
      <c r="K3213" s="6">
        <f>J3213/Table10[[#Totals],[Product Revenue]]</f>
        <v>0.99671294319941417</v>
      </c>
      <c r="L3213" t="str">
        <f>IF(Table10[[#This Row],[Cummuative %]]&lt;=0.8,"A",IF(Table10[[#This Row],[Cummuative %]]&lt;=0.95,"B","C"))</f>
        <v>C</v>
      </c>
    </row>
    <row r="3214" spans="1:12" x14ac:dyDescent="0.3">
      <c r="A3214" t="s">
        <v>3782</v>
      </c>
      <c r="B3214" s="2">
        <v>40492.563194444447</v>
      </c>
      <c r="C3214" s="3">
        <v>29.270833333328483</v>
      </c>
      <c r="E3214" s="4" t="s">
        <v>3283</v>
      </c>
      <c r="F3214">
        <v>8</v>
      </c>
      <c r="H3214" t="s">
        <v>3783</v>
      </c>
      <c r="I3214" s="1">
        <v>87.450000000000017</v>
      </c>
      <c r="J3214" s="5">
        <f t="shared" si="51"/>
        <v>8611345.6200000439</v>
      </c>
      <c r="K3214" s="6">
        <f>J3214/Table10[[#Totals],[Product Revenue]]</f>
        <v>0.9967230651287724</v>
      </c>
      <c r="L3214" t="str">
        <f>IF(Table10[[#This Row],[Cummuative %]]&lt;=0.8,"A",IF(Table10[[#This Row],[Cummuative %]]&lt;=0.95,"B","C"))</f>
        <v>C</v>
      </c>
    </row>
    <row r="3215" spans="1:12" x14ac:dyDescent="0.3">
      <c r="A3215" t="s">
        <v>3784</v>
      </c>
      <c r="B3215" s="2">
        <v>40374.465277777781</v>
      </c>
      <c r="C3215" s="3">
        <v>147.36874999999418</v>
      </c>
      <c r="E3215" s="4" t="s">
        <v>3331</v>
      </c>
      <c r="F3215">
        <v>8</v>
      </c>
      <c r="H3215" t="s">
        <v>2949</v>
      </c>
      <c r="I3215" s="1">
        <v>87.02</v>
      </c>
      <c r="J3215" s="5">
        <f t="shared" si="51"/>
        <v>8611432.6400000434</v>
      </c>
      <c r="K3215" s="6">
        <f>J3215/Table10[[#Totals],[Product Revenue]]</f>
        <v>0.99673313728763757</v>
      </c>
      <c r="L3215" t="str">
        <f>IF(Table10[[#This Row],[Cummuative %]]&lt;=0.8,"A",IF(Table10[[#This Row],[Cummuative %]]&lt;=0.95,"B","C"))</f>
        <v>C</v>
      </c>
    </row>
    <row r="3216" spans="1:12" x14ac:dyDescent="0.3">
      <c r="A3216" t="s">
        <v>3205</v>
      </c>
      <c r="B3216" s="2">
        <v>40517.536805555559</v>
      </c>
      <c r="C3216" s="3">
        <v>4.2972222222160781</v>
      </c>
      <c r="E3216" s="4" t="s">
        <v>3355</v>
      </c>
      <c r="F3216">
        <v>8</v>
      </c>
      <c r="H3216" t="s">
        <v>3581</v>
      </c>
      <c r="I3216" s="1">
        <v>86.7</v>
      </c>
      <c r="J3216" s="5">
        <f t="shared" si="51"/>
        <v>8611519.3400000427</v>
      </c>
      <c r="K3216" s="6">
        <f>J3216/Table10[[#Totals],[Product Revenue]]</f>
        <v>0.99674317240799604</v>
      </c>
      <c r="L3216" t="str">
        <f>IF(Table10[[#This Row],[Cummuative %]]&lt;=0.8,"A",IF(Table10[[#This Row],[Cummuative %]]&lt;=0.95,"B","C"))</f>
        <v>C</v>
      </c>
    </row>
    <row r="3217" spans="1:12" x14ac:dyDescent="0.3">
      <c r="A3217" t="s">
        <v>3652</v>
      </c>
      <c r="B3217" s="2">
        <v>40512.597916666666</v>
      </c>
      <c r="C3217" s="3">
        <v>9.2361111111094942</v>
      </c>
      <c r="E3217" s="4" t="s">
        <v>2691</v>
      </c>
      <c r="F3217">
        <v>8</v>
      </c>
      <c r="H3217" t="s">
        <v>3604</v>
      </c>
      <c r="I3217" s="1">
        <v>86.25</v>
      </c>
      <c r="J3217" s="5">
        <f t="shared" si="51"/>
        <v>8611605.5900000427</v>
      </c>
      <c r="K3217" s="6">
        <f>J3217/Table10[[#Totals],[Product Revenue]]</f>
        <v>0.99675315544295495</v>
      </c>
      <c r="L3217" t="str">
        <f>IF(Table10[[#This Row],[Cummuative %]]&lt;=0.8,"A",IF(Table10[[#This Row],[Cummuative %]]&lt;=0.95,"B","C"))</f>
        <v>C</v>
      </c>
    </row>
    <row r="3218" spans="1:12" x14ac:dyDescent="0.3">
      <c r="A3218" t="s">
        <v>3241</v>
      </c>
      <c r="B3218" s="2">
        <v>40521.479166666664</v>
      </c>
      <c r="C3218" s="3">
        <v>0.35486111111094942</v>
      </c>
      <c r="E3218" s="4" t="s">
        <v>3571</v>
      </c>
      <c r="F3218">
        <v>8</v>
      </c>
      <c r="H3218" t="s">
        <v>3569</v>
      </c>
      <c r="I3218" s="1">
        <v>86.25</v>
      </c>
      <c r="J3218" s="5">
        <f t="shared" si="51"/>
        <v>8611691.8400000427</v>
      </c>
      <c r="K3218" s="6">
        <f>J3218/Table10[[#Totals],[Product Revenue]]</f>
        <v>0.99676313847791387</v>
      </c>
      <c r="L3218" t="str">
        <f>IF(Table10[[#This Row],[Cummuative %]]&lt;=0.8,"A",IF(Table10[[#This Row],[Cummuative %]]&lt;=0.95,"B","C"))</f>
        <v>C</v>
      </c>
    </row>
    <row r="3219" spans="1:12" x14ac:dyDescent="0.3">
      <c r="A3219" t="s">
        <v>2965</v>
      </c>
      <c r="B3219" s="2">
        <v>40510.642361111109</v>
      </c>
      <c r="C3219" s="3">
        <v>11.191666666665697</v>
      </c>
      <c r="E3219" s="4" t="s">
        <v>3538</v>
      </c>
      <c r="F3219">
        <v>8</v>
      </c>
      <c r="H3219" t="s">
        <v>3218</v>
      </c>
      <c r="I3219" s="1">
        <v>85.800000000000011</v>
      </c>
      <c r="J3219" s="5">
        <f t="shared" si="51"/>
        <v>8611777.6400000434</v>
      </c>
      <c r="K3219" s="6">
        <f>J3219/Table10[[#Totals],[Product Revenue]]</f>
        <v>0.99677306942747301</v>
      </c>
      <c r="L3219" t="str">
        <f>IF(Table10[[#This Row],[Cummuative %]]&lt;=0.8,"A",IF(Table10[[#This Row],[Cummuative %]]&lt;=0.95,"B","C"))</f>
        <v>C</v>
      </c>
    </row>
    <row r="3220" spans="1:12" x14ac:dyDescent="0.3">
      <c r="A3220" t="s">
        <v>3586</v>
      </c>
      <c r="B3220" s="2">
        <v>40512.425000000003</v>
      </c>
      <c r="C3220" s="3">
        <v>9.4090277777722804</v>
      </c>
      <c r="E3220" s="4" t="s">
        <v>2831</v>
      </c>
      <c r="F3220">
        <v>8</v>
      </c>
      <c r="H3220" t="s">
        <v>2724</v>
      </c>
      <c r="I3220" s="1">
        <v>85.8</v>
      </c>
      <c r="J3220" s="5">
        <f t="shared" si="51"/>
        <v>8611863.4400000442</v>
      </c>
      <c r="K3220" s="6">
        <f>J3220/Table10[[#Totals],[Product Revenue]]</f>
        <v>0.99678300037703216</v>
      </c>
      <c r="L3220" t="str">
        <f>IF(Table10[[#This Row],[Cummuative %]]&lt;=0.8,"A",IF(Table10[[#This Row],[Cummuative %]]&lt;=0.95,"B","C"))</f>
        <v>C</v>
      </c>
    </row>
    <row r="3221" spans="1:12" x14ac:dyDescent="0.3">
      <c r="A3221" t="s">
        <v>3785</v>
      </c>
      <c r="B3221" s="2">
        <v>40244.504166666666</v>
      </c>
      <c r="C3221" s="3">
        <v>277.32986111110949</v>
      </c>
      <c r="E3221" s="4" t="s">
        <v>3614</v>
      </c>
      <c r="F3221">
        <v>8</v>
      </c>
      <c r="H3221" t="s">
        <v>3675</v>
      </c>
      <c r="I3221" s="1">
        <v>85.550000000000011</v>
      </c>
      <c r="J3221" s="5">
        <f t="shared" si="51"/>
        <v>8611948.9900000449</v>
      </c>
      <c r="K3221" s="6">
        <f>J3221/Table10[[#Totals],[Product Revenue]]</f>
        <v>0.99679290239025808</v>
      </c>
      <c r="L3221" t="str">
        <f>IF(Table10[[#This Row],[Cummuative %]]&lt;=0.8,"A",IF(Table10[[#This Row],[Cummuative %]]&lt;=0.95,"B","C"))</f>
        <v>C</v>
      </c>
    </row>
    <row r="3222" spans="1:12" x14ac:dyDescent="0.3">
      <c r="A3222" t="s">
        <v>3110</v>
      </c>
      <c r="B3222" s="2">
        <v>40521.479166666664</v>
      </c>
      <c r="C3222" s="3">
        <v>0.35486111111094942</v>
      </c>
      <c r="E3222" s="4" t="s">
        <v>3200</v>
      </c>
      <c r="F3222">
        <v>8</v>
      </c>
      <c r="H3222" t="s">
        <v>245</v>
      </c>
      <c r="I3222" s="1">
        <v>85</v>
      </c>
      <c r="J3222" s="5">
        <f t="shared" si="51"/>
        <v>8612033.9900000449</v>
      </c>
      <c r="K3222" s="6">
        <f>J3222/Table10[[#Totals],[Product Revenue]]</f>
        <v>0.99680274074355091</v>
      </c>
      <c r="L3222" t="str">
        <f>IF(Table10[[#This Row],[Cummuative %]]&lt;=0.8,"A",IF(Table10[[#This Row],[Cummuative %]]&lt;=0.95,"B","C"))</f>
        <v>C</v>
      </c>
    </row>
    <row r="3223" spans="1:12" x14ac:dyDescent="0.3">
      <c r="A3223" t="s">
        <v>3541</v>
      </c>
      <c r="B3223" s="2">
        <v>40512.597916666666</v>
      </c>
      <c r="C3223" s="3">
        <v>9.2361111111094942</v>
      </c>
      <c r="E3223" s="4" t="s">
        <v>2943</v>
      </c>
      <c r="F3223">
        <v>8</v>
      </c>
      <c r="H3223" t="s">
        <v>316</v>
      </c>
      <c r="I3223" s="1">
        <v>84.84</v>
      </c>
      <c r="J3223" s="5">
        <f t="shared" si="51"/>
        <v>8612118.8300000448</v>
      </c>
      <c r="K3223" s="6">
        <f>J3223/Table10[[#Totals],[Product Revenue]]</f>
        <v>0.99681256057759049</v>
      </c>
      <c r="L3223" t="str">
        <f>IF(Table10[[#This Row],[Cummuative %]]&lt;=0.8,"A",IF(Table10[[#This Row],[Cummuative %]]&lt;=0.95,"B","C"))</f>
        <v>C</v>
      </c>
    </row>
    <row r="3224" spans="1:12" x14ac:dyDescent="0.3">
      <c r="A3224" t="s">
        <v>3664</v>
      </c>
      <c r="B3224" s="2">
        <v>40512.425000000003</v>
      </c>
      <c r="C3224" s="3">
        <v>9.4090277777722804</v>
      </c>
      <c r="E3224" s="4" t="s">
        <v>2973</v>
      </c>
      <c r="F3224">
        <v>8</v>
      </c>
      <c r="H3224" t="s">
        <v>3166</v>
      </c>
      <c r="I3224" s="1">
        <v>84.75</v>
      </c>
      <c r="J3224" s="5">
        <f t="shared" si="51"/>
        <v>8612203.5800000448</v>
      </c>
      <c r="K3224" s="6">
        <f>J3224/Table10[[#Totals],[Product Revenue]]</f>
        <v>0.99682236999454998</v>
      </c>
      <c r="L3224" t="str">
        <f>IF(Table10[[#This Row],[Cummuative %]]&lt;=0.8,"A",IF(Table10[[#This Row],[Cummuative %]]&lt;=0.95,"B","C"))</f>
        <v>C</v>
      </c>
    </row>
    <row r="3225" spans="1:12" x14ac:dyDescent="0.3">
      <c r="A3225" t="s">
        <v>3786</v>
      </c>
      <c r="B3225" s="2">
        <v>40521.479166666664</v>
      </c>
      <c r="C3225" s="3">
        <v>0.35486111111094942</v>
      </c>
      <c r="E3225" s="4" t="s">
        <v>3075</v>
      </c>
      <c r="F3225">
        <v>8</v>
      </c>
      <c r="H3225" t="s">
        <v>3167</v>
      </c>
      <c r="I3225" s="1">
        <v>84.75</v>
      </c>
      <c r="J3225" s="5">
        <f t="shared" si="51"/>
        <v>8612288.3300000448</v>
      </c>
      <c r="K3225" s="6">
        <f>J3225/Table10[[#Totals],[Product Revenue]]</f>
        <v>0.99683217941150959</v>
      </c>
      <c r="L3225" t="str">
        <f>IF(Table10[[#This Row],[Cummuative %]]&lt;=0.8,"A",IF(Table10[[#This Row],[Cummuative %]]&lt;=0.95,"B","C"))</f>
        <v>C</v>
      </c>
    </row>
    <row r="3226" spans="1:12" x14ac:dyDescent="0.3">
      <c r="A3226" t="s">
        <v>25</v>
      </c>
      <c r="B3226" s="2">
        <v>40521.813888888886</v>
      </c>
      <c r="C3226" s="3">
        <v>2.0138888889050577E-2</v>
      </c>
      <c r="E3226" s="4" t="s">
        <v>2859</v>
      </c>
      <c r="F3226">
        <v>8</v>
      </c>
      <c r="H3226" t="s">
        <v>2862</v>
      </c>
      <c r="I3226" s="1">
        <v>84.18</v>
      </c>
      <c r="J3226" s="5">
        <f t="shared" si="51"/>
        <v>8612372.5100000445</v>
      </c>
      <c r="K3226" s="6">
        <f>J3226/Table10[[#Totals],[Product Revenue]]</f>
        <v>0.99684192285362938</v>
      </c>
      <c r="L3226" t="str">
        <f>IF(Table10[[#This Row],[Cummuative %]]&lt;=0.8,"A",IF(Table10[[#This Row],[Cummuative %]]&lt;=0.95,"B","C"))</f>
        <v>C</v>
      </c>
    </row>
    <row r="3227" spans="1:12" x14ac:dyDescent="0.3">
      <c r="A3227" t="s">
        <v>589</v>
      </c>
      <c r="B3227" s="2">
        <v>40519.542361111111</v>
      </c>
      <c r="C3227" s="3">
        <v>2.2916666666642413</v>
      </c>
      <c r="E3227" s="4" t="s">
        <v>3147</v>
      </c>
      <c r="F3227">
        <v>8</v>
      </c>
      <c r="H3227" t="s">
        <v>3580</v>
      </c>
      <c r="I3227" s="1">
        <v>84.15</v>
      </c>
      <c r="J3227" s="5">
        <f t="shared" si="51"/>
        <v>8612456.6600000449</v>
      </c>
      <c r="K3227" s="6">
        <f>J3227/Table10[[#Totals],[Product Revenue]]</f>
        <v>0.99685166282338933</v>
      </c>
      <c r="L3227" t="str">
        <f>IF(Table10[[#This Row],[Cummuative %]]&lt;=0.8,"A",IF(Table10[[#This Row],[Cummuative %]]&lt;=0.95,"B","C"))</f>
        <v>C</v>
      </c>
    </row>
    <row r="3228" spans="1:12" x14ac:dyDescent="0.3">
      <c r="A3228" t="s">
        <v>3327</v>
      </c>
      <c r="B3228" s="2">
        <v>40517.683333333334</v>
      </c>
      <c r="C3228" s="3">
        <v>4.1506944444408873</v>
      </c>
      <c r="E3228" s="4" t="s">
        <v>2931</v>
      </c>
      <c r="F3228">
        <v>8</v>
      </c>
      <c r="H3228" t="s">
        <v>2975</v>
      </c>
      <c r="I3228" s="1">
        <v>84</v>
      </c>
      <c r="J3228" s="5">
        <f t="shared" si="51"/>
        <v>8612540.6600000449</v>
      </c>
      <c r="K3228" s="6">
        <f>J3228/Table10[[#Totals],[Product Revenue]]</f>
        <v>0.99686138543134928</v>
      </c>
      <c r="L3228" t="str">
        <f>IF(Table10[[#This Row],[Cummuative %]]&lt;=0.8,"A",IF(Table10[[#This Row],[Cummuative %]]&lt;=0.95,"B","C"))</f>
        <v>C</v>
      </c>
    </row>
    <row r="3229" spans="1:12" x14ac:dyDescent="0.3">
      <c r="A3229" t="s">
        <v>3591</v>
      </c>
      <c r="B3229" s="2">
        <v>40510.602777777778</v>
      </c>
      <c r="C3229" s="3">
        <v>11.23124999999709</v>
      </c>
      <c r="E3229" s="4" t="s">
        <v>3043</v>
      </c>
      <c r="F3229">
        <v>8</v>
      </c>
      <c r="H3229" t="s">
        <v>2972</v>
      </c>
      <c r="I3229" s="1">
        <v>83.999999999999972</v>
      </c>
      <c r="J3229" s="5">
        <f t="shared" si="51"/>
        <v>8612624.6600000449</v>
      </c>
      <c r="K3229" s="6">
        <f>J3229/Table10[[#Totals],[Product Revenue]]</f>
        <v>0.99687110803930923</v>
      </c>
      <c r="L3229" t="str">
        <f>IF(Table10[[#This Row],[Cummuative %]]&lt;=0.8,"A",IF(Table10[[#This Row],[Cummuative %]]&lt;=0.95,"B","C"))</f>
        <v>C</v>
      </c>
    </row>
    <row r="3230" spans="1:12" x14ac:dyDescent="0.3">
      <c r="A3230" t="s">
        <v>982</v>
      </c>
      <c r="B3230" s="2">
        <v>40521.543749999997</v>
      </c>
      <c r="C3230" s="3">
        <v>0.29027777777810115</v>
      </c>
      <c r="E3230" s="4" t="s">
        <v>2730</v>
      </c>
      <c r="F3230">
        <v>8</v>
      </c>
      <c r="H3230" t="s">
        <v>3787</v>
      </c>
      <c r="I3230" s="1">
        <v>83.300000000000011</v>
      </c>
      <c r="J3230" s="5">
        <f t="shared" si="51"/>
        <v>8612707.9600000456</v>
      </c>
      <c r="K3230" s="6">
        <f>J3230/Table10[[#Totals],[Product Revenue]]</f>
        <v>0.9968807496255363</v>
      </c>
      <c r="L3230" t="str">
        <f>IF(Table10[[#This Row],[Cummuative %]]&lt;=0.8,"A",IF(Table10[[#This Row],[Cummuative %]]&lt;=0.95,"B","C"))</f>
        <v>C</v>
      </c>
    </row>
    <row r="3231" spans="1:12" x14ac:dyDescent="0.3">
      <c r="A3231" t="s">
        <v>3737</v>
      </c>
      <c r="B3231" s="2">
        <v>40360.729166666664</v>
      </c>
      <c r="C3231" s="3">
        <v>161.10486111111095</v>
      </c>
      <c r="E3231" s="4" t="s">
        <v>2914</v>
      </c>
      <c r="F3231">
        <v>8</v>
      </c>
      <c r="H3231" t="s">
        <v>3770</v>
      </c>
      <c r="I3231" s="1">
        <v>83.3</v>
      </c>
      <c r="J3231" s="5">
        <f t="shared" si="51"/>
        <v>8612791.2600000463</v>
      </c>
      <c r="K3231" s="6">
        <f>J3231/Table10[[#Totals],[Product Revenue]]</f>
        <v>0.99689039121176326</v>
      </c>
      <c r="L3231" t="str">
        <f>IF(Table10[[#This Row],[Cummuative %]]&lt;=0.8,"A",IF(Table10[[#This Row],[Cummuative %]]&lt;=0.95,"B","C"))</f>
        <v>C</v>
      </c>
    </row>
    <row r="3232" spans="1:12" x14ac:dyDescent="0.3">
      <c r="A3232" t="s">
        <v>3788</v>
      </c>
      <c r="B3232" s="2">
        <v>40500.600694444445</v>
      </c>
      <c r="C3232" s="3">
        <v>21.233333333329938</v>
      </c>
      <c r="E3232" s="4" t="s">
        <v>3124</v>
      </c>
      <c r="F3232">
        <v>8</v>
      </c>
      <c r="H3232" t="s">
        <v>2900</v>
      </c>
      <c r="I3232" s="1">
        <v>82.82</v>
      </c>
      <c r="J3232" s="5">
        <f t="shared" si="51"/>
        <v>8612874.0800000466</v>
      </c>
      <c r="K3232" s="6">
        <f>J3232/Table10[[#Totals],[Product Revenue]]</f>
        <v>0.99689997724023049</v>
      </c>
      <c r="L3232" t="str">
        <f>IF(Table10[[#This Row],[Cummuative %]]&lt;=0.8,"A",IF(Table10[[#This Row],[Cummuative %]]&lt;=0.95,"B","C"))</f>
        <v>C</v>
      </c>
    </row>
    <row r="3233" spans="1:12" x14ac:dyDescent="0.3">
      <c r="A3233" t="s">
        <v>3453</v>
      </c>
      <c r="B3233" s="2">
        <v>40238.548611111109</v>
      </c>
      <c r="C3233" s="3">
        <v>283.2854166666657</v>
      </c>
      <c r="E3233" s="4" t="s">
        <v>3091</v>
      </c>
      <c r="F3233">
        <v>8</v>
      </c>
      <c r="H3233" t="s">
        <v>3789</v>
      </c>
      <c r="I3233" s="1">
        <v>82.600000000000009</v>
      </c>
      <c r="J3233" s="5">
        <f t="shared" si="51"/>
        <v>8612956.6800000463</v>
      </c>
      <c r="K3233" s="6">
        <f>J3233/Table10[[#Totals],[Product Revenue]]</f>
        <v>0.99690953780472435</v>
      </c>
      <c r="L3233" t="str">
        <f>IF(Table10[[#This Row],[Cummuative %]]&lt;=0.8,"A",IF(Table10[[#This Row],[Cummuative %]]&lt;=0.95,"B","C"))</f>
        <v>C</v>
      </c>
    </row>
    <row r="3234" spans="1:12" x14ac:dyDescent="0.3">
      <c r="A3234" t="s">
        <v>2824</v>
      </c>
      <c r="B3234" s="2">
        <v>40517.600694444445</v>
      </c>
      <c r="C3234" s="3">
        <v>4.2333333333299379</v>
      </c>
      <c r="E3234" s="4" t="s">
        <v>2822</v>
      </c>
      <c r="F3234">
        <v>8</v>
      </c>
      <c r="H3234" t="s">
        <v>3733</v>
      </c>
      <c r="I3234" s="1">
        <v>82.600000000000009</v>
      </c>
      <c r="J3234" s="5">
        <f t="shared" si="51"/>
        <v>8613039.2800000459</v>
      </c>
      <c r="K3234" s="6">
        <f>J3234/Table10[[#Totals],[Product Revenue]]</f>
        <v>0.99691909836921833</v>
      </c>
      <c r="L3234" t="str">
        <f>IF(Table10[[#This Row],[Cummuative %]]&lt;=0.8,"A",IF(Table10[[#This Row],[Cummuative %]]&lt;=0.95,"B","C"))</f>
        <v>C</v>
      </c>
    </row>
    <row r="3235" spans="1:12" x14ac:dyDescent="0.3">
      <c r="A3235" t="s">
        <v>3495</v>
      </c>
      <c r="B3235" s="2">
        <v>40304.572916666664</v>
      </c>
      <c r="C3235" s="3">
        <v>217.26111111111095</v>
      </c>
      <c r="E3235" s="4" t="s">
        <v>2967</v>
      </c>
      <c r="F3235">
        <v>8</v>
      </c>
      <c r="H3235" t="s">
        <v>3686</v>
      </c>
      <c r="I3235" s="1">
        <v>82.600000000000009</v>
      </c>
      <c r="J3235" s="5">
        <f t="shared" si="51"/>
        <v>8613121.8800000455</v>
      </c>
      <c r="K3235" s="6">
        <f>J3235/Table10[[#Totals],[Product Revenue]]</f>
        <v>0.99692865893371219</v>
      </c>
      <c r="L3235" t="str">
        <f>IF(Table10[[#This Row],[Cummuative %]]&lt;=0.8,"A",IF(Table10[[#This Row],[Cummuative %]]&lt;=0.95,"B","C"))</f>
        <v>C</v>
      </c>
    </row>
    <row r="3236" spans="1:12" x14ac:dyDescent="0.3">
      <c r="A3236" t="s">
        <v>3158</v>
      </c>
      <c r="B3236" s="2">
        <v>40470.647916666669</v>
      </c>
      <c r="C3236" s="3">
        <v>51.186111111106584</v>
      </c>
      <c r="E3236" s="4" t="s">
        <v>3041</v>
      </c>
      <c r="F3236">
        <v>8</v>
      </c>
      <c r="H3236" t="s">
        <v>3587</v>
      </c>
      <c r="I3236" s="1">
        <v>82.6</v>
      </c>
      <c r="J3236" s="5">
        <f t="shared" si="51"/>
        <v>8613204.4800000452</v>
      </c>
      <c r="K3236" s="6">
        <f>J3236/Table10[[#Totals],[Product Revenue]]</f>
        <v>0.99693821949820605</v>
      </c>
      <c r="L3236" t="str">
        <f>IF(Table10[[#This Row],[Cummuative %]]&lt;=0.8,"A",IF(Table10[[#This Row],[Cummuative %]]&lt;=0.95,"B","C"))</f>
        <v>C</v>
      </c>
    </row>
    <row r="3237" spans="1:12" x14ac:dyDescent="0.3">
      <c r="A3237" t="s">
        <v>2450</v>
      </c>
      <c r="B3237" s="2">
        <v>40471.642361111109</v>
      </c>
      <c r="C3237" s="3">
        <v>50.191666666665697</v>
      </c>
      <c r="E3237" s="4" t="s">
        <v>2953</v>
      </c>
      <c r="F3237">
        <v>8</v>
      </c>
      <c r="H3237" t="s">
        <v>3790</v>
      </c>
      <c r="I3237" s="1">
        <v>82.55</v>
      </c>
      <c r="J3237" s="5">
        <f t="shared" si="51"/>
        <v>8613287.0300000459</v>
      </c>
      <c r="K3237" s="6">
        <f>J3237/Table10[[#Totals],[Product Revenue]]</f>
        <v>0.99694777427543346</v>
      </c>
      <c r="L3237" t="str">
        <f>IF(Table10[[#This Row],[Cummuative %]]&lt;=0.8,"A",IF(Table10[[#This Row],[Cummuative %]]&lt;=0.95,"B","C"))</f>
        <v>C</v>
      </c>
    </row>
    <row r="3238" spans="1:12" x14ac:dyDescent="0.3">
      <c r="A3238" t="s">
        <v>2823</v>
      </c>
      <c r="B3238" s="2">
        <v>40363.563194444447</v>
      </c>
      <c r="C3238" s="3">
        <v>158.27083333332848</v>
      </c>
      <c r="E3238" s="4" t="s">
        <v>1887</v>
      </c>
      <c r="F3238">
        <v>8</v>
      </c>
      <c r="H3238" t="s">
        <v>3398</v>
      </c>
      <c r="I3238" s="1">
        <v>82.5</v>
      </c>
      <c r="J3238" s="5">
        <f t="shared" si="51"/>
        <v>8613369.5300000459</v>
      </c>
      <c r="K3238" s="6">
        <f>J3238/Table10[[#Totals],[Product Revenue]]</f>
        <v>0.9969573232653941</v>
      </c>
      <c r="L3238" t="str">
        <f>IF(Table10[[#This Row],[Cummuative %]]&lt;=0.8,"A",IF(Table10[[#This Row],[Cummuative %]]&lt;=0.95,"B","C"))</f>
        <v>C</v>
      </c>
    </row>
    <row r="3239" spans="1:12" x14ac:dyDescent="0.3">
      <c r="A3239" t="s">
        <v>3231</v>
      </c>
      <c r="B3239" s="2">
        <v>40496.675000000003</v>
      </c>
      <c r="C3239" s="3">
        <v>25.15902777777228</v>
      </c>
      <c r="E3239" s="4" t="s">
        <v>1451</v>
      </c>
      <c r="F3239">
        <v>8</v>
      </c>
      <c r="H3239" t="s">
        <v>3023</v>
      </c>
      <c r="I3239" s="1">
        <v>82.460000000000008</v>
      </c>
      <c r="J3239" s="5">
        <f t="shared" si="51"/>
        <v>8613451.9900000468</v>
      </c>
      <c r="K3239" s="6">
        <f>J3239/Table10[[#Totals],[Product Revenue]]</f>
        <v>0.99696686762554154</v>
      </c>
      <c r="L3239" t="str">
        <f>IF(Table10[[#This Row],[Cummuative %]]&lt;=0.8,"A",IF(Table10[[#This Row],[Cummuative %]]&lt;=0.95,"B","C"))</f>
        <v>C</v>
      </c>
    </row>
    <row r="3240" spans="1:12" x14ac:dyDescent="0.3">
      <c r="A3240" t="s">
        <v>3554</v>
      </c>
      <c r="B3240" s="2">
        <v>40513.489583333336</v>
      </c>
      <c r="C3240" s="3">
        <v>8.3444444444394321</v>
      </c>
      <c r="E3240" s="4" t="s">
        <v>1201</v>
      </c>
      <c r="F3240">
        <v>8</v>
      </c>
      <c r="H3240" t="s">
        <v>2962</v>
      </c>
      <c r="I3240" s="1">
        <v>82.45</v>
      </c>
      <c r="J3240" s="5">
        <f t="shared" si="51"/>
        <v>8613534.440000046</v>
      </c>
      <c r="K3240" s="6">
        <f>J3240/Table10[[#Totals],[Product Revenue]]</f>
        <v>0.99697641082823552</v>
      </c>
      <c r="L3240" t="str">
        <f>IF(Table10[[#This Row],[Cummuative %]]&lt;=0.8,"A",IF(Table10[[#This Row],[Cummuative %]]&lt;=0.95,"B","C"))</f>
        <v>C</v>
      </c>
    </row>
    <row r="3241" spans="1:12" x14ac:dyDescent="0.3">
      <c r="A3241" t="s">
        <v>2529</v>
      </c>
      <c r="B3241" s="2">
        <v>40489.65902777778</v>
      </c>
      <c r="C3241" s="3">
        <v>32.174999999995634</v>
      </c>
      <c r="E3241" s="4" t="s">
        <v>1307</v>
      </c>
      <c r="F3241">
        <v>8</v>
      </c>
      <c r="H3241" t="s">
        <v>1884</v>
      </c>
      <c r="I3241" s="1">
        <v>82.44</v>
      </c>
      <c r="J3241" s="5">
        <f t="shared" si="51"/>
        <v>8613616.8800000455</v>
      </c>
      <c r="K3241" s="6">
        <f>J3241/Table10[[#Totals],[Product Revenue]]</f>
        <v>0.99698595287347613</v>
      </c>
      <c r="L3241" t="str">
        <f>IF(Table10[[#This Row],[Cummuative %]]&lt;=0.8,"A",IF(Table10[[#This Row],[Cummuative %]]&lt;=0.95,"B","C"))</f>
        <v>C</v>
      </c>
    </row>
    <row r="3242" spans="1:12" x14ac:dyDescent="0.3">
      <c r="A3242" t="s">
        <v>2532</v>
      </c>
      <c r="B3242" s="2">
        <v>40448.53125</v>
      </c>
      <c r="C3242" s="3">
        <v>73.302777777775191</v>
      </c>
      <c r="E3242" s="4" t="s">
        <v>666</v>
      </c>
      <c r="F3242">
        <v>8</v>
      </c>
      <c r="H3242" t="s">
        <v>131</v>
      </c>
      <c r="I3242" s="1">
        <v>82.2</v>
      </c>
      <c r="J3242" s="5">
        <f t="shared" si="51"/>
        <v>8613699.0800000448</v>
      </c>
      <c r="K3242" s="6">
        <f>J3242/Table10[[#Totals],[Product Revenue]]</f>
        <v>0.99699546713983678</v>
      </c>
      <c r="L3242" t="str">
        <f>IF(Table10[[#This Row],[Cummuative %]]&lt;=0.8,"A",IF(Table10[[#This Row],[Cummuative %]]&lt;=0.95,"B","C"))</f>
        <v>C</v>
      </c>
    </row>
    <row r="3243" spans="1:12" x14ac:dyDescent="0.3">
      <c r="A3243" t="s">
        <v>2540</v>
      </c>
      <c r="B3243" s="2">
        <v>40351.597916666666</v>
      </c>
      <c r="C3243" s="3">
        <v>170.23611111110949</v>
      </c>
      <c r="E3243" s="4" t="s">
        <v>136</v>
      </c>
      <c r="F3243">
        <v>8</v>
      </c>
      <c r="H3243" t="s">
        <v>2898</v>
      </c>
      <c r="I3243" s="1">
        <v>82.19</v>
      </c>
      <c r="J3243" s="5">
        <f t="shared" si="51"/>
        <v>8613781.2700000443</v>
      </c>
      <c r="K3243" s="6">
        <f>J3243/Table10[[#Totals],[Product Revenue]]</f>
        <v>0.99700498024874429</v>
      </c>
      <c r="L3243" t="str">
        <f>IF(Table10[[#This Row],[Cummuative %]]&lt;=0.8,"A",IF(Table10[[#This Row],[Cummuative %]]&lt;=0.95,"B","C"))</f>
        <v>C</v>
      </c>
    </row>
    <row r="3244" spans="1:12" x14ac:dyDescent="0.3">
      <c r="A3244" t="s">
        <v>1531</v>
      </c>
      <c r="B3244" s="2">
        <v>40261.371527777781</v>
      </c>
      <c r="C3244" s="3">
        <v>260.46249999999418</v>
      </c>
      <c r="E3244" s="4" t="s">
        <v>192</v>
      </c>
      <c r="F3244">
        <v>8</v>
      </c>
      <c r="H3244" t="s">
        <v>3470</v>
      </c>
      <c r="I3244" s="1">
        <v>81.899999999999991</v>
      </c>
      <c r="J3244" s="5">
        <f t="shared" si="51"/>
        <v>8613863.1700000446</v>
      </c>
      <c r="K3244" s="6">
        <f>J3244/Table10[[#Totals],[Product Revenue]]</f>
        <v>0.99701445979150527</v>
      </c>
      <c r="L3244" t="str">
        <f>IF(Table10[[#This Row],[Cummuative %]]&lt;=0.8,"A",IF(Table10[[#This Row],[Cummuative %]]&lt;=0.95,"B","C"))</f>
        <v>C</v>
      </c>
    </row>
    <row r="3245" spans="1:12" x14ac:dyDescent="0.3">
      <c r="A3245" t="s">
        <v>2376</v>
      </c>
      <c r="B3245" s="2">
        <v>40520.524305555555</v>
      </c>
      <c r="C3245" s="3">
        <v>1.3097222222204437</v>
      </c>
      <c r="E3245" s="4" t="s">
        <v>661</v>
      </c>
      <c r="F3245">
        <v>8</v>
      </c>
      <c r="H3245" t="s">
        <v>3735</v>
      </c>
      <c r="I3245" s="1">
        <v>81.600000000000009</v>
      </c>
      <c r="J3245" s="5">
        <f t="shared" si="51"/>
        <v>8613944.7700000443</v>
      </c>
      <c r="K3245" s="6">
        <f>J3245/Table10[[#Totals],[Product Revenue]]</f>
        <v>0.99702390461066626</v>
      </c>
      <c r="L3245" t="str">
        <f>IF(Table10[[#This Row],[Cummuative %]]&lt;=0.8,"A",IF(Table10[[#This Row],[Cummuative %]]&lt;=0.95,"B","C"))</f>
        <v>C</v>
      </c>
    </row>
    <row r="3246" spans="1:12" x14ac:dyDescent="0.3">
      <c r="A3246" t="s">
        <v>1898</v>
      </c>
      <c r="B3246" s="2">
        <v>40521.727083333331</v>
      </c>
      <c r="C3246" s="3">
        <v>0.10694444444379769</v>
      </c>
      <c r="E3246" s="4" t="s">
        <v>523</v>
      </c>
      <c r="F3246">
        <v>8</v>
      </c>
      <c r="H3246" t="s">
        <v>3596</v>
      </c>
      <c r="I3246" s="1">
        <v>81.599999999999994</v>
      </c>
      <c r="J3246" s="5">
        <f t="shared" si="51"/>
        <v>8614026.3700000439</v>
      </c>
      <c r="K3246" s="6">
        <f>J3246/Table10[[#Totals],[Product Revenue]]</f>
        <v>0.99703334942982735</v>
      </c>
      <c r="L3246" t="str">
        <f>IF(Table10[[#This Row],[Cummuative %]]&lt;=0.8,"A",IF(Table10[[#This Row],[Cummuative %]]&lt;=0.95,"B","C"))</f>
        <v>C</v>
      </c>
    </row>
    <row r="3247" spans="1:12" x14ac:dyDescent="0.3">
      <c r="A3247" t="s">
        <v>2009</v>
      </c>
      <c r="B3247" s="2">
        <v>40519.583333333336</v>
      </c>
      <c r="C3247" s="3">
        <v>2.2506944444394321</v>
      </c>
      <c r="E3247" s="4" t="s">
        <v>468</v>
      </c>
      <c r="F3247">
        <v>8</v>
      </c>
      <c r="H3247" t="s">
        <v>3180</v>
      </c>
      <c r="I3247" s="1">
        <v>81.599999999999994</v>
      </c>
      <c r="J3247" s="5">
        <f t="shared" si="51"/>
        <v>8614107.9700000435</v>
      </c>
      <c r="K3247" s="6">
        <f>J3247/Table10[[#Totals],[Product Revenue]]</f>
        <v>0.99704279424898834</v>
      </c>
      <c r="L3247" t="str">
        <f>IF(Table10[[#This Row],[Cummuative %]]&lt;=0.8,"A",IF(Table10[[#This Row],[Cummuative %]]&lt;=0.95,"B","C"))</f>
        <v>C</v>
      </c>
    </row>
    <row r="3248" spans="1:12" x14ac:dyDescent="0.3">
      <c r="A3248" t="s">
        <v>3163</v>
      </c>
      <c r="B3248" s="2">
        <v>40521.672222222223</v>
      </c>
      <c r="C3248" s="3">
        <v>0.16180555555183673</v>
      </c>
      <c r="E3248" s="4" t="s">
        <v>795</v>
      </c>
      <c r="F3248">
        <v>8</v>
      </c>
      <c r="H3248" t="s">
        <v>3364</v>
      </c>
      <c r="I3248" s="1">
        <v>81.12</v>
      </c>
      <c r="J3248" s="5">
        <f t="shared" si="51"/>
        <v>8614189.0900000427</v>
      </c>
      <c r="K3248" s="6">
        <f>J3248/Table10[[#Totals],[Product Revenue]]</f>
        <v>0.9970521835103896</v>
      </c>
      <c r="L3248" t="str">
        <f>IF(Table10[[#This Row],[Cummuative %]]&lt;=0.8,"A",IF(Table10[[#This Row],[Cummuative %]]&lt;=0.95,"B","C"))</f>
        <v>C</v>
      </c>
    </row>
    <row r="3249" spans="1:12" x14ac:dyDescent="0.3">
      <c r="A3249" t="s">
        <v>3568</v>
      </c>
      <c r="B3249" s="2">
        <v>40521.672222222223</v>
      </c>
      <c r="C3249" s="3">
        <v>0.16180555555183673</v>
      </c>
      <c r="E3249" s="4" t="s">
        <v>3660</v>
      </c>
      <c r="F3249">
        <v>7</v>
      </c>
      <c r="H3249" t="s">
        <v>2946</v>
      </c>
      <c r="I3249" s="1">
        <v>81.11</v>
      </c>
      <c r="J3249" s="5">
        <f t="shared" si="51"/>
        <v>8614270.2000000421</v>
      </c>
      <c r="K3249" s="6">
        <f>J3249/Table10[[#Totals],[Product Revenue]]</f>
        <v>0.99706157161433751</v>
      </c>
      <c r="L3249" t="str">
        <f>IF(Table10[[#This Row],[Cummuative %]]&lt;=0.8,"A",IF(Table10[[#This Row],[Cummuative %]]&lt;=0.95,"B","C"))</f>
        <v>C</v>
      </c>
    </row>
    <row r="3250" spans="1:12" x14ac:dyDescent="0.3">
      <c r="A3250" t="s">
        <v>3791</v>
      </c>
      <c r="B3250" s="2">
        <v>40323.502083333333</v>
      </c>
      <c r="C3250" s="3">
        <v>198.33194444444234</v>
      </c>
      <c r="E3250" s="4" t="s">
        <v>3742</v>
      </c>
      <c r="F3250">
        <v>7</v>
      </c>
      <c r="H3250" t="s">
        <v>3211</v>
      </c>
      <c r="I3250" s="1">
        <v>80.750000000000014</v>
      </c>
      <c r="J3250" s="5">
        <f t="shared" si="51"/>
        <v>8614350.9500000421</v>
      </c>
      <c r="K3250" s="6">
        <f>J3250/Table10[[#Totals],[Product Revenue]]</f>
        <v>0.99707091804996562</v>
      </c>
      <c r="L3250" t="str">
        <f>IF(Table10[[#This Row],[Cummuative %]]&lt;=0.8,"A",IF(Table10[[#This Row],[Cummuative %]]&lt;=0.95,"B","C"))</f>
        <v>C</v>
      </c>
    </row>
    <row r="3251" spans="1:12" x14ac:dyDescent="0.3">
      <c r="A3251" t="s">
        <v>3777</v>
      </c>
      <c r="B3251" s="2">
        <v>40521.672222222223</v>
      </c>
      <c r="C3251" s="3">
        <v>0.16180555555183673</v>
      </c>
      <c r="E3251" s="4" t="s">
        <v>3739</v>
      </c>
      <c r="F3251">
        <v>7</v>
      </c>
      <c r="H3251" t="s">
        <v>3677</v>
      </c>
      <c r="I3251" s="1">
        <v>80.75</v>
      </c>
      <c r="J3251" s="5">
        <f t="shared" si="51"/>
        <v>8614431.7000000421</v>
      </c>
      <c r="K3251" s="6">
        <f>J3251/Table10[[#Totals],[Product Revenue]]</f>
        <v>0.99708026448559384</v>
      </c>
      <c r="L3251" t="str">
        <f>IF(Table10[[#This Row],[Cummuative %]]&lt;=0.8,"A",IF(Table10[[#This Row],[Cummuative %]]&lt;=0.95,"B","C"))</f>
        <v>C</v>
      </c>
    </row>
    <row r="3252" spans="1:12" x14ac:dyDescent="0.3">
      <c r="A3252" t="s">
        <v>3496</v>
      </c>
      <c r="B3252" s="2">
        <v>40521.672222222223</v>
      </c>
      <c r="C3252" s="3">
        <v>0.16180555555183673</v>
      </c>
      <c r="E3252" s="4" t="s">
        <v>3775</v>
      </c>
      <c r="F3252">
        <v>7</v>
      </c>
      <c r="H3252" t="s">
        <v>3730</v>
      </c>
      <c r="I3252" s="1">
        <v>80.75</v>
      </c>
      <c r="J3252" s="5">
        <f t="shared" si="51"/>
        <v>8614512.4500000421</v>
      </c>
      <c r="K3252" s="6">
        <f>J3252/Table10[[#Totals],[Product Revenue]]</f>
        <v>0.99708961092122195</v>
      </c>
      <c r="L3252" t="str">
        <f>IF(Table10[[#This Row],[Cummuative %]]&lt;=0.8,"A",IF(Table10[[#This Row],[Cummuative %]]&lt;=0.95,"B","C"))</f>
        <v>C</v>
      </c>
    </row>
    <row r="3253" spans="1:12" x14ac:dyDescent="0.3">
      <c r="A3253" t="s">
        <v>3792</v>
      </c>
      <c r="B3253" s="2">
        <v>40387.720833333333</v>
      </c>
      <c r="C3253" s="3">
        <v>134.11319444444234</v>
      </c>
      <c r="E3253" s="4" t="s">
        <v>3793</v>
      </c>
      <c r="F3253">
        <v>7</v>
      </c>
      <c r="H3253" t="s">
        <v>279</v>
      </c>
      <c r="I3253" s="1">
        <v>80.599999999999994</v>
      </c>
      <c r="J3253" s="5">
        <f t="shared" si="51"/>
        <v>8614593.0500000417</v>
      </c>
      <c r="K3253" s="6">
        <f>J3253/Table10[[#Totals],[Product Revenue]]</f>
        <v>0.99709893999505017</v>
      </c>
      <c r="L3253" t="str">
        <f>IF(Table10[[#This Row],[Cummuative %]]&lt;=0.8,"A",IF(Table10[[#This Row],[Cummuative %]]&lt;=0.95,"B","C"))</f>
        <v>C</v>
      </c>
    </row>
    <row r="3254" spans="1:12" x14ac:dyDescent="0.3">
      <c r="A3254" t="s">
        <v>3001</v>
      </c>
      <c r="B3254" s="2">
        <v>40448.53125</v>
      </c>
      <c r="C3254" s="3">
        <v>73.302777777775191</v>
      </c>
      <c r="E3254" s="4" t="s">
        <v>3794</v>
      </c>
      <c r="F3254">
        <v>7</v>
      </c>
      <c r="H3254" t="s">
        <v>2873</v>
      </c>
      <c r="I3254" s="1">
        <v>80</v>
      </c>
      <c r="J3254" s="5">
        <f t="shared" si="51"/>
        <v>8614673.0500000417</v>
      </c>
      <c r="K3254" s="6">
        <f>J3254/Table10[[#Totals],[Product Revenue]]</f>
        <v>0.99710819962167863</v>
      </c>
      <c r="L3254" t="str">
        <f>IF(Table10[[#This Row],[Cummuative %]]&lt;=0.8,"A",IF(Table10[[#This Row],[Cummuative %]]&lt;=0.95,"B","C"))</f>
        <v>C</v>
      </c>
    </row>
    <row r="3255" spans="1:12" x14ac:dyDescent="0.3">
      <c r="A3255" t="s">
        <v>2247</v>
      </c>
      <c r="B3255" s="2">
        <v>40455.713194444441</v>
      </c>
      <c r="C3255" s="3">
        <v>66.120833333334303</v>
      </c>
      <c r="E3255" s="4" t="s">
        <v>3795</v>
      </c>
      <c r="F3255">
        <v>7</v>
      </c>
      <c r="H3255" t="s">
        <v>1524</v>
      </c>
      <c r="I3255" s="1">
        <v>79.8</v>
      </c>
      <c r="J3255" s="5">
        <f t="shared" si="51"/>
        <v>8614752.8500000425</v>
      </c>
      <c r="K3255" s="6">
        <f>J3255/Table10[[#Totals],[Product Revenue]]</f>
        <v>0.99711743609924075</v>
      </c>
      <c r="L3255" t="str">
        <f>IF(Table10[[#This Row],[Cummuative %]]&lt;=0.8,"A",IF(Table10[[#This Row],[Cummuative %]]&lt;=0.95,"B","C"))</f>
        <v>C</v>
      </c>
    </row>
    <row r="3256" spans="1:12" x14ac:dyDescent="0.3">
      <c r="A3256" t="s">
        <v>2923</v>
      </c>
      <c r="B3256" s="2">
        <v>40517.63958333333</v>
      </c>
      <c r="C3256" s="3">
        <v>4.1944444444452529</v>
      </c>
      <c r="E3256" s="4" t="s">
        <v>3796</v>
      </c>
      <c r="F3256">
        <v>7</v>
      </c>
      <c r="H3256" t="s">
        <v>3797</v>
      </c>
      <c r="I3256" s="1">
        <v>79.65000000000002</v>
      </c>
      <c r="J3256" s="5">
        <f t="shared" si="51"/>
        <v>8614832.5000000428</v>
      </c>
      <c r="K3256" s="6">
        <f>J3256/Table10[[#Totals],[Product Revenue]]</f>
        <v>0.99712665521500277</v>
      </c>
      <c r="L3256" t="str">
        <f>IF(Table10[[#This Row],[Cummuative %]]&lt;=0.8,"A",IF(Table10[[#This Row],[Cummuative %]]&lt;=0.95,"B","C"))</f>
        <v>C</v>
      </c>
    </row>
    <row r="3257" spans="1:12" x14ac:dyDescent="0.3">
      <c r="A3257" t="s">
        <v>3696</v>
      </c>
      <c r="B3257" s="2">
        <v>40517.529861111114</v>
      </c>
      <c r="C3257" s="3">
        <v>4.304166666661331</v>
      </c>
      <c r="E3257" s="4" t="s">
        <v>3382</v>
      </c>
      <c r="F3257">
        <v>7</v>
      </c>
      <c r="H3257" t="s">
        <v>3740</v>
      </c>
      <c r="I3257" s="1">
        <v>79.5</v>
      </c>
      <c r="J3257" s="5">
        <f t="shared" si="51"/>
        <v>8614912.0000000428</v>
      </c>
      <c r="K3257" s="6">
        <f>J3257/Table10[[#Totals],[Product Revenue]]</f>
        <v>0.9971358569689649</v>
      </c>
      <c r="L3257" t="str">
        <f>IF(Table10[[#This Row],[Cummuative %]]&lt;=0.8,"A",IF(Table10[[#This Row],[Cummuative %]]&lt;=0.95,"B","C"))</f>
        <v>C</v>
      </c>
    </row>
    <row r="3258" spans="1:12" x14ac:dyDescent="0.3">
      <c r="A3258" t="s">
        <v>2566</v>
      </c>
      <c r="B3258" s="2">
        <v>40496.675000000003</v>
      </c>
      <c r="C3258" s="3">
        <v>25.15902777777228</v>
      </c>
      <c r="E3258" s="4" t="s">
        <v>3798</v>
      </c>
      <c r="F3258">
        <v>7</v>
      </c>
      <c r="H3258" t="s">
        <v>3799</v>
      </c>
      <c r="I3258" s="1">
        <v>79.2</v>
      </c>
      <c r="J3258" s="5">
        <f t="shared" si="51"/>
        <v>8614991.2000000421</v>
      </c>
      <c r="K3258" s="6">
        <f>J3258/Table10[[#Totals],[Product Revenue]]</f>
        <v>0.99714502399932703</v>
      </c>
      <c r="L3258" t="str">
        <f>IF(Table10[[#This Row],[Cummuative %]]&lt;=0.8,"A",IF(Table10[[#This Row],[Cummuative %]]&lt;=0.95,"B","C"))</f>
        <v>C</v>
      </c>
    </row>
    <row r="3259" spans="1:12" x14ac:dyDescent="0.3">
      <c r="A3259" t="s">
        <v>3800</v>
      </c>
      <c r="B3259" s="2">
        <v>40464.521527777775</v>
      </c>
      <c r="C3259" s="3">
        <v>57.3125</v>
      </c>
      <c r="E3259" s="4" t="s">
        <v>3797</v>
      </c>
      <c r="F3259">
        <v>7</v>
      </c>
      <c r="H3259" t="s">
        <v>3488</v>
      </c>
      <c r="I3259" s="1">
        <v>79.05</v>
      </c>
      <c r="J3259" s="5">
        <f t="shared" si="51"/>
        <v>8615070.2500000428</v>
      </c>
      <c r="K3259" s="6">
        <f>J3259/Table10[[#Totals],[Product Revenue]]</f>
        <v>0.99715417366788939</v>
      </c>
      <c r="L3259" t="str">
        <f>IF(Table10[[#This Row],[Cummuative %]]&lt;=0.8,"A",IF(Table10[[#This Row],[Cummuative %]]&lt;=0.95,"B","C"))</f>
        <v>C</v>
      </c>
    </row>
    <row r="3260" spans="1:12" x14ac:dyDescent="0.3">
      <c r="A3260" t="s">
        <v>3082</v>
      </c>
      <c r="B3260" s="2">
        <v>40520.484722222223</v>
      </c>
      <c r="C3260" s="3">
        <v>1.3493055555518367</v>
      </c>
      <c r="E3260" s="4" t="s">
        <v>3801</v>
      </c>
      <c r="F3260">
        <v>7</v>
      </c>
      <c r="H3260" t="s">
        <v>3629</v>
      </c>
      <c r="I3260" s="1">
        <v>79.05</v>
      </c>
      <c r="J3260" s="5">
        <f t="shared" si="51"/>
        <v>8615149.3000000436</v>
      </c>
      <c r="K3260" s="6">
        <f>J3260/Table10[[#Totals],[Product Revenue]]</f>
        <v>0.99716332333645175</v>
      </c>
      <c r="L3260" t="str">
        <f>IF(Table10[[#This Row],[Cummuative %]]&lt;=0.8,"A",IF(Table10[[#This Row],[Cummuative %]]&lt;=0.95,"B","C"))</f>
        <v>C</v>
      </c>
    </row>
    <row r="3261" spans="1:12" x14ac:dyDescent="0.3">
      <c r="A3261" t="s">
        <v>3409</v>
      </c>
      <c r="B3261" s="2">
        <v>40493.509027777778</v>
      </c>
      <c r="C3261" s="3">
        <v>28.32499999999709</v>
      </c>
      <c r="E3261" s="4" t="s">
        <v>3799</v>
      </c>
      <c r="F3261">
        <v>7</v>
      </c>
      <c r="H3261" t="s">
        <v>3015</v>
      </c>
      <c r="I3261" s="1">
        <v>78.75</v>
      </c>
      <c r="J3261" s="5">
        <f t="shared" si="51"/>
        <v>8615228.0500000436</v>
      </c>
      <c r="K3261" s="6">
        <f>J3261/Table10[[#Totals],[Product Revenue]]</f>
        <v>0.99717243828141422</v>
      </c>
      <c r="L3261" t="str">
        <f>IF(Table10[[#This Row],[Cummuative %]]&lt;=0.8,"A",IF(Table10[[#This Row],[Cummuative %]]&lt;=0.95,"B","C"))</f>
        <v>C</v>
      </c>
    </row>
    <row r="3262" spans="1:12" x14ac:dyDescent="0.3">
      <c r="A3262" t="s">
        <v>3396</v>
      </c>
      <c r="B3262" s="2">
        <v>40448.6875</v>
      </c>
      <c r="C3262" s="3">
        <v>73.146527777775191</v>
      </c>
      <c r="E3262" s="4" t="s">
        <v>3692</v>
      </c>
      <c r="F3262">
        <v>7</v>
      </c>
      <c r="H3262" t="s">
        <v>2793</v>
      </c>
      <c r="I3262" s="1">
        <v>78.75</v>
      </c>
      <c r="J3262" s="5">
        <f t="shared" si="51"/>
        <v>8615306.8000000436</v>
      </c>
      <c r="K3262" s="6">
        <f>J3262/Table10[[#Totals],[Product Revenue]]</f>
        <v>0.99718155322637669</v>
      </c>
      <c r="L3262" t="str">
        <f>IF(Table10[[#This Row],[Cummuative %]]&lt;=0.8,"A",IF(Table10[[#This Row],[Cummuative %]]&lt;=0.95,"B","C"))</f>
        <v>C</v>
      </c>
    </row>
    <row r="3263" spans="1:12" x14ac:dyDescent="0.3">
      <c r="A3263" t="s">
        <v>3243</v>
      </c>
      <c r="B3263" s="2">
        <v>40265.620138888888</v>
      </c>
      <c r="C3263" s="3">
        <v>256.2138888888876</v>
      </c>
      <c r="E3263" s="4" t="s">
        <v>3802</v>
      </c>
      <c r="F3263">
        <v>7</v>
      </c>
      <c r="H3263" t="s">
        <v>3117</v>
      </c>
      <c r="I3263" s="1">
        <v>78.75</v>
      </c>
      <c r="J3263" s="5">
        <f t="shared" si="51"/>
        <v>8615385.5500000436</v>
      </c>
      <c r="K3263" s="6">
        <f>J3263/Table10[[#Totals],[Product Revenue]]</f>
        <v>0.99719066817133906</v>
      </c>
      <c r="L3263" t="str">
        <f>IF(Table10[[#This Row],[Cummuative %]]&lt;=0.8,"A",IF(Table10[[#This Row],[Cummuative %]]&lt;=0.95,"B","C"))</f>
        <v>C</v>
      </c>
    </row>
    <row r="3264" spans="1:12" x14ac:dyDescent="0.3">
      <c r="A3264" t="s">
        <v>3695</v>
      </c>
      <c r="B3264" s="2">
        <v>40309.506944444445</v>
      </c>
      <c r="C3264" s="3">
        <v>212.32708333332994</v>
      </c>
      <c r="E3264" s="4" t="s">
        <v>3803</v>
      </c>
      <c r="F3264">
        <v>7</v>
      </c>
      <c r="H3264" t="s">
        <v>3645</v>
      </c>
      <c r="I3264" s="1">
        <v>78.75</v>
      </c>
      <c r="J3264" s="5">
        <f t="shared" si="51"/>
        <v>8615464.3000000436</v>
      </c>
      <c r="K3264" s="6">
        <f>J3264/Table10[[#Totals],[Product Revenue]]</f>
        <v>0.99719978311630153</v>
      </c>
      <c r="L3264" t="str">
        <f>IF(Table10[[#This Row],[Cummuative %]]&lt;=0.8,"A",IF(Table10[[#This Row],[Cummuative %]]&lt;=0.95,"B","C"))</f>
        <v>C</v>
      </c>
    </row>
    <row r="3265" spans="1:12" x14ac:dyDescent="0.3">
      <c r="A3265" t="s">
        <v>2641</v>
      </c>
      <c r="B3265" s="2">
        <v>40515.482638888891</v>
      </c>
      <c r="C3265" s="3">
        <v>6.351388888884685</v>
      </c>
      <c r="E3265" s="4" t="s">
        <v>3738</v>
      </c>
      <c r="F3265">
        <v>7</v>
      </c>
      <c r="H3265" t="s">
        <v>3591</v>
      </c>
      <c r="I3265" s="1">
        <v>78.75</v>
      </c>
      <c r="J3265" s="5">
        <f t="shared" si="51"/>
        <v>8615543.0500000436</v>
      </c>
      <c r="K3265" s="6">
        <f>J3265/Table10[[#Totals],[Product Revenue]]</f>
        <v>0.997208898061264</v>
      </c>
      <c r="L3265" t="str">
        <f>IF(Table10[[#This Row],[Cummuative %]]&lt;=0.8,"A",IF(Table10[[#This Row],[Cummuative %]]&lt;=0.95,"B","C"))</f>
        <v>C</v>
      </c>
    </row>
    <row r="3266" spans="1:12" x14ac:dyDescent="0.3">
      <c r="A3266" t="s">
        <v>3673</v>
      </c>
      <c r="B3266" s="2">
        <v>40190.664583333331</v>
      </c>
      <c r="C3266" s="3">
        <v>331.1694444444438</v>
      </c>
      <c r="E3266" s="4" t="s">
        <v>3804</v>
      </c>
      <c r="F3266">
        <v>7</v>
      </c>
      <c r="H3266" t="s">
        <v>3209</v>
      </c>
      <c r="I3266" s="1">
        <v>78.650000000000006</v>
      </c>
      <c r="J3266" s="5">
        <f t="shared" si="51"/>
        <v>8615621.700000044</v>
      </c>
      <c r="K3266" s="6">
        <f>J3266/Table10[[#Totals],[Product Revenue]]</f>
        <v>0.99721800143169315</v>
      </c>
      <c r="L3266" t="str">
        <f>IF(Table10[[#This Row],[Cummuative %]]&lt;=0.8,"A",IF(Table10[[#This Row],[Cummuative %]]&lt;=0.95,"B","C"))</f>
        <v>C</v>
      </c>
    </row>
    <row r="3267" spans="1:12" x14ac:dyDescent="0.3">
      <c r="A3267" t="s">
        <v>2548</v>
      </c>
      <c r="B3267" s="2">
        <v>40518.634027777778</v>
      </c>
      <c r="C3267" s="3">
        <v>3.1999999999970896</v>
      </c>
      <c r="E3267" s="4" t="s">
        <v>3759</v>
      </c>
      <c r="F3267">
        <v>7</v>
      </c>
      <c r="H3267" t="s">
        <v>2998</v>
      </c>
      <c r="I3267" s="1">
        <v>78.11999999999999</v>
      </c>
      <c r="J3267" s="5">
        <f t="shared" si="51"/>
        <v>8615699.8200000431</v>
      </c>
      <c r="K3267" s="6">
        <f>J3267/Table10[[#Totals],[Product Revenue]]</f>
        <v>0.9972270434570959</v>
      </c>
      <c r="L3267" t="str">
        <f>IF(Table10[[#This Row],[Cummuative %]]&lt;=0.8,"A",IF(Table10[[#This Row],[Cummuative %]]&lt;=0.95,"B","C"))</f>
        <v>C</v>
      </c>
    </row>
    <row r="3268" spans="1:12" x14ac:dyDescent="0.3">
      <c r="A3268" t="s">
        <v>3600</v>
      </c>
      <c r="B3268" s="2">
        <v>40518.484722222223</v>
      </c>
      <c r="C3268" s="3">
        <v>3.3493055555518367</v>
      </c>
      <c r="E3268" s="4" t="s">
        <v>3805</v>
      </c>
      <c r="F3268">
        <v>7</v>
      </c>
      <c r="H3268" t="s">
        <v>3653</v>
      </c>
      <c r="I3268" s="1">
        <v>78.11</v>
      </c>
      <c r="J3268" s="5">
        <f t="shared" si="51"/>
        <v>8615777.9300000425</v>
      </c>
      <c r="K3268" s="6">
        <f>J3268/Table10[[#Totals],[Product Revenue]]</f>
        <v>0.99723608432504518</v>
      </c>
      <c r="L3268" t="str">
        <f>IF(Table10[[#This Row],[Cummuative %]]&lt;=0.8,"A",IF(Table10[[#This Row],[Cummuative %]]&lt;=0.95,"B","C"))</f>
        <v>C</v>
      </c>
    </row>
    <row r="3269" spans="1:12" x14ac:dyDescent="0.3">
      <c r="A3269" t="s">
        <v>3704</v>
      </c>
      <c r="B3269" s="2">
        <v>40286.550000000003</v>
      </c>
      <c r="C3269" s="3">
        <v>235.28402777777228</v>
      </c>
      <c r="E3269" s="4" t="s">
        <v>3687</v>
      </c>
      <c r="F3269">
        <v>7</v>
      </c>
      <c r="H3269" t="s">
        <v>2802</v>
      </c>
      <c r="I3269" s="1">
        <v>77.91</v>
      </c>
      <c r="J3269" s="5">
        <f t="shared" si="51"/>
        <v>8615855.8400000427</v>
      </c>
      <c r="K3269" s="6">
        <f>J3269/Table10[[#Totals],[Product Revenue]]</f>
        <v>0.99724510204392802</v>
      </c>
      <c r="L3269" t="str">
        <f>IF(Table10[[#This Row],[Cummuative %]]&lt;=0.8,"A",IF(Table10[[#This Row],[Cummuative %]]&lt;=0.95,"B","C"))</f>
        <v>C</v>
      </c>
    </row>
    <row r="3270" spans="1:12" x14ac:dyDescent="0.3">
      <c r="A3270" t="s">
        <v>3298</v>
      </c>
      <c r="B3270" s="2">
        <v>40395.622916666667</v>
      </c>
      <c r="C3270" s="3">
        <v>126.21111111110804</v>
      </c>
      <c r="E3270" s="4" t="s">
        <v>3621</v>
      </c>
      <c r="F3270">
        <v>7</v>
      </c>
      <c r="H3270" t="s">
        <v>3791</v>
      </c>
      <c r="I3270" s="1">
        <v>77.849999999999994</v>
      </c>
      <c r="J3270" s="5">
        <f t="shared" si="51"/>
        <v>8615933.6900000423</v>
      </c>
      <c r="K3270" s="6">
        <f>J3270/Table10[[#Totals],[Product Revenue]]</f>
        <v>0.99725411281809084</v>
      </c>
      <c r="L3270" t="str">
        <f>IF(Table10[[#This Row],[Cummuative %]]&lt;=0.8,"A",IF(Table10[[#This Row],[Cummuative %]]&lt;=0.95,"B","C"))</f>
        <v>C</v>
      </c>
    </row>
    <row r="3271" spans="1:12" x14ac:dyDescent="0.3">
      <c r="A3271" t="s">
        <v>3781</v>
      </c>
      <c r="B3271" s="2">
        <v>40518.484722222223</v>
      </c>
      <c r="C3271" s="3">
        <v>3.3493055555518367</v>
      </c>
      <c r="E3271" s="4" t="s">
        <v>3751</v>
      </c>
      <c r="F3271">
        <v>7</v>
      </c>
      <c r="H3271" t="s">
        <v>344</v>
      </c>
      <c r="I3271" s="1">
        <v>77.7</v>
      </c>
      <c r="J3271" s="5">
        <f t="shared" si="51"/>
        <v>8616011.3900000416</v>
      </c>
      <c r="K3271" s="6">
        <f>J3271/Table10[[#Totals],[Product Revenue]]</f>
        <v>0.99726310623045378</v>
      </c>
      <c r="L3271" t="str">
        <f>IF(Table10[[#This Row],[Cummuative %]]&lt;=0.8,"A",IF(Table10[[#This Row],[Cummuative %]]&lt;=0.95,"B","C"))</f>
        <v>C</v>
      </c>
    </row>
    <row r="3272" spans="1:12" x14ac:dyDescent="0.3">
      <c r="A3272" t="s">
        <v>3655</v>
      </c>
      <c r="B3272" s="2">
        <v>40505.476388888892</v>
      </c>
      <c r="C3272" s="3">
        <v>16.35763888888323</v>
      </c>
      <c r="E3272" s="4" t="s">
        <v>3806</v>
      </c>
      <c r="F3272">
        <v>7</v>
      </c>
      <c r="H3272" t="s">
        <v>3391</v>
      </c>
      <c r="I3272" s="1">
        <v>77.55</v>
      </c>
      <c r="J3272" s="5">
        <f t="shared" ref="J3272:J3335" si="52">J3271+I3272</f>
        <v>8616088.9400000423</v>
      </c>
      <c r="K3272" s="6">
        <f>J3272/Table10[[#Totals],[Product Revenue]]</f>
        <v>0.99727208228101683</v>
      </c>
      <c r="L3272" t="str">
        <f>IF(Table10[[#This Row],[Cummuative %]]&lt;=0.8,"A",IF(Table10[[#This Row],[Cummuative %]]&lt;=0.95,"B","C"))</f>
        <v>C</v>
      </c>
    </row>
    <row r="3273" spans="1:12" x14ac:dyDescent="0.3">
      <c r="A3273" t="s">
        <v>3807</v>
      </c>
      <c r="B3273" s="2">
        <v>40497.580555555556</v>
      </c>
      <c r="C3273" s="3">
        <v>24.253472222218988</v>
      </c>
      <c r="E3273" s="4" t="s">
        <v>3787</v>
      </c>
      <c r="F3273">
        <v>7</v>
      </c>
      <c r="H3273" t="s">
        <v>3792</v>
      </c>
      <c r="I3273" s="1">
        <v>77.350000000000009</v>
      </c>
      <c r="J3273" s="5">
        <f t="shared" si="52"/>
        <v>8616166.2900000419</v>
      </c>
      <c r="K3273" s="6">
        <f>J3273/Table10[[#Totals],[Product Revenue]]</f>
        <v>0.99728103518251321</v>
      </c>
      <c r="L3273" t="str">
        <f>IF(Table10[[#This Row],[Cummuative %]]&lt;=0.8,"A",IF(Table10[[#This Row],[Cummuative %]]&lt;=0.95,"B","C"))</f>
        <v>C</v>
      </c>
    </row>
    <row r="3274" spans="1:12" x14ac:dyDescent="0.3">
      <c r="A3274" t="s">
        <v>3649</v>
      </c>
      <c r="B3274" s="2">
        <v>40510.569444444445</v>
      </c>
      <c r="C3274" s="3">
        <v>11.264583333329938</v>
      </c>
      <c r="E3274" s="4" t="s">
        <v>3772</v>
      </c>
      <c r="F3274">
        <v>7</v>
      </c>
      <c r="H3274" t="s">
        <v>3665</v>
      </c>
      <c r="I3274" s="1">
        <v>77.350000000000009</v>
      </c>
      <c r="J3274" s="5">
        <f t="shared" si="52"/>
        <v>8616243.6400000416</v>
      </c>
      <c r="K3274" s="6">
        <f>J3274/Table10[[#Totals],[Product Revenue]]</f>
        <v>0.9972899880840097</v>
      </c>
      <c r="L3274" t="str">
        <f>IF(Table10[[#This Row],[Cummuative %]]&lt;=0.8,"A",IF(Table10[[#This Row],[Cummuative %]]&lt;=0.95,"B","C"))</f>
        <v>C</v>
      </c>
    </row>
    <row r="3275" spans="1:12" x14ac:dyDescent="0.3">
      <c r="A3275" t="s">
        <v>3543</v>
      </c>
      <c r="B3275" s="2">
        <v>40500.459722222222</v>
      </c>
      <c r="C3275" s="3">
        <v>21.374305555553292</v>
      </c>
      <c r="E3275" s="4" t="s">
        <v>3744</v>
      </c>
      <c r="F3275">
        <v>7</v>
      </c>
      <c r="H3275" t="s">
        <v>1594</v>
      </c>
      <c r="I3275" s="1">
        <v>77.350000000000009</v>
      </c>
      <c r="J3275" s="5">
        <f t="shared" si="52"/>
        <v>8616320.9900000412</v>
      </c>
      <c r="K3275" s="6">
        <f>J3275/Table10[[#Totals],[Product Revenue]]</f>
        <v>0.99729894098550609</v>
      </c>
      <c r="L3275" t="str">
        <f>IF(Table10[[#This Row],[Cummuative %]]&lt;=0.8,"A",IF(Table10[[#This Row],[Cummuative %]]&lt;=0.95,"B","C"))</f>
        <v>C</v>
      </c>
    </row>
    <row r="3276" spans="1:12" x14ac:dyDescent="0.3">
      <c r="A3276" t="s">
        <v>3547</v>
      </c>
      <c r="B3276" s="2">
        <v>40510.569444444445</v>
      </c>
      <c r="C3276" s="3">
        <v>11.264583333329938</v>
      </c>
      <c r="E3276" s="4" t="s">
        <v>3808</v>
      </c>
      <c r="F3276">
        <v>7</v>
      </c>
      <c r="H3276" t="s">
        <v>3809</v>
      </c>
      <c r="I3276" s="1">
        <v>77.349999999999994</v>
      </c>
      <c r="J3276" s="5">
        <f t="shared" si="52"/>
        <v>8616398.3400000408</v>
      </c>
      <c r="K3276" s="6">
        <f>J3276/Table10[[#Totals],[Product Revenue]]</f>
        <v>0.99730789388700247</v>
      </c>
      <c r="L3276" t="str">
        <f>IF(Table10[[#This Row],[Cummuative %]]&lt;=0.8,"A",IF(Table10[[#This Row],[Cummuative %]]&lt;=0.95,"B","C"))</f>
        <v>C</v>
      </c>
    </row>
    <row r="3277" spans="1:12" x14ac:dyDescent="0.3">
      <c r="A3277" t="s">
        <v>3657</v>
      </c>
      <c r="B3277" s="2">
        <v>40508.576388888891</v>
      </c>
      <c r="C3277" s="3">
        <v>13.257638888884685</v>
      </c>
      <c r="E3277" s="4" t="s">
        <v>3746</v>
      </c>
      <c r="F3277">
        <v>7</v>
      </c>
      <c r="H3277" t="s">
        <v>3810</v>
      </c>
      <c r="I3277" s="1">
        <v>77</v>
      </c>
      <c r="J3277" s="5">
        <f t="shared" si="52"/>
        <v>8616475.3400000408</v>
      </c>
      <c r="K3277" s="6">
        <f>J3277/Table10[[#Totals],[Product Revenue]]</f>
        <v>0.99731680627763242</v>
      </c>
      <c r="L3277" t="str">
        <f>IF(Table10[[#This Row],[Cummuative %]]&lt;=0.8,"A",IF(Table10[[#This Row],[Cummuative %]]&lt;=0.95,"B","C"))</f>
        <v>C</v>
      </c>
    </row>
    <row r="3278" spans="1:12" x14ac:dyDescent="0.3">
      <c r="A3278" t="s">
        <v>2983</v>
      </c>
      <c r="B3278" s="2">
        <v>40510.617361111108</v>
      </c>
      <c r="C3278" s="3">
        <v>11.216666666667152</v>
      </c>
      <c r="E3278" s="4" t="s">
        <v>3790</v>
      </c>
      <c r="F3278">
        <v>7</v>
      </c>
      <c r="H3278" t="s">
        <v>3800</v>
      </c>
      <c r="I3278" s="1">
        <v>76.5</v>
      </c>
      <c r="J3278" s="5">
        <f t="shared" si="52"/>
        <v>8616551.8400000408</v>
      </c>
      <c r="K3278" s="6">
        <f>J3278/Table10[[#Totals],[Product Revenue]]</f>
        <v>0.99732566079559593</v>
      </c>
      <c r="L3278" t="str">
        <f>IF(Table10[[#This Row],[Cummuative %]]&lt;=0.8,"A",IF(Table10[[#This Row],[Cummuative %]]&lt;=0.95,"B","C"))</f>
        <v>C</v>
      </c>
    </row>
    <row r="3279" spans="1:12" x14ac:dyDescent="0.3">
      <c r="A3279" t="s">
        <v>3079</v>
      </c>
      <c r="B3279" s="2">
        <v>40510.556250000001</v>
      </c>
      <c r="C3279" s="3">
        <v>11.277777777773736</v>
      </c>
      <c r="E3279" s="4" t="s">
        <v>3811</v>
      </c>
      <c r="F3279">
        <v>7</v>
      </c>
      <c r="H3279" t="s">
        <v>3361</v>
      </c>
      <c r="I3279" s="1">
        <v>76.25</v>
      </c>
      <c r="J3279" s="5">
        <f t="shared" si="52"/>
        <v>8616628.0900000408</v>
      </c>
      <c r="K3279" s="6">
        <f>J3279/Table10[[#Totals],[Product Revenue]]</f>
        <v>0.99733448637722621</v>
      </c>
      <c r="L3279" t="str">
        <f>IF(Table10[[#This Row],[Cummuative %]]&lt;=0.8,"A",IF(Table10[[#This Row],[Cummuative %]]&lt;=0.95,"B","C"))</f>
        <v>C</v>
      </c>
    </row>
    <row r="3280" spans="1:12" x14ac:dyDescent="0.3">
      <c r="A3280" t="s">
        <v>3025</v>
      </c>
      <c r="B3280" s="2">
        <v>40500.619444444441</v>
      </c>
      <c r="C3280" s="3">
        <v>21.214583333334303</v>
      </c>
      <c r="E3280" s="4" t="s">
        <v>3812</v>
      </c>
      <c r="F3280">
        <v>7</v>
      </c>
      <c r="H3280" t="s">
        <v>3781</v>
      </c>
      <c r="I3280" s="1">
        <v>76.25</v>
      </c>
      <c r="J3280" s="5">
        <f t="shared" si="52"/>
        <v>8616704.3400000408</v>
      </c>
      <c r="K3280" s="6">
        <f>J3280/Table10[[#Totals],[Product Revenue]]</f>
        <v>0.9973433119588565</v>
      </c>
      <c r="L3280" t="str">
        <f>IF(Table10[[#This Row],[Cummuative %]]&lt;=0.8,"A",IF(Table10[[#This Row],[Cummuative %]]&lt;=0.95,"B","C"))</f>
        <v>C</v>
      </c>
    </row>
    <row r="3281" spans="1:12" x14ac:dyDescent="0.3">
      <c r="A3281" t="s">
        <v>2678</v>
      </c>
      <c r="B3281" s="2">
        <v>40343.563194444447</v>
      </c>
      <c r="C3281" s="3">
        <v>178.27083333332848</v>
      </c>
      <c r="E3281" s="4" t="s">
        <v>3809</v>
      </c>
      <c r="F3281">
        <v>7</v>
      </c>
      <c r="H3281" t="s">
        <v>3310</v>
      </c>
      <c r="I3281" s="1">
        <v>75.53</v>
      </c>
      <c r="J3281" s="5">
        <f t="shared" si="52"/>
        <v>8616779.8700000402</v>
      </c>
      <c r="K3281" s="6">
        <f>J3281/Table10[[#Totals],[Product Revenue]]</f>
        <v>0.99735205420384709</v>
      </c>
      <c r="L3281" t="str">
        <f>IF(Table10[[#This Row],[Cummuative %]]&lt;=0.8,"A",IF(Table10[[#This Row],[Cummuative %]]&lt;=0.95,"B","C"))</f>
        <v>C</v>
      </c>
    </row>
    <row r="3282" spans="1:12" x14ac:dyDescent="0.3">
      <c r="A3282" t="s">
        <v>3052</v>
      </c>
      <c r="B3282" s="2">
        <v>40294.48333333333</v>
      </c>
      <c r="C3282" s="3">
        <v>227.35069444444525</v>
      </c>
      <c r="E3282" s="4" t="s">
        <v>3810</v>
      </c>
      <c r="F3282">
        <v>7</v>
      </c>
      <c r="H3282" t="s">
        <v>3047</v>
      </c>
      <c r="I3282" s="1">
        <v>75</v>
      </c>
      <c r="J3282" s="5">
        <f t="shared" si="52"/>
        <v>8616854.8700000402</v>
      </c>
      <c r="K3282" s="6">
        <f>J3282/Table10[[#Totals],[Product Revenue]]</f>
        <v>0.99736073510381129</v>
      </c>
      <c r="L3282" t="str">
        <f>IF(Table10[[#This Row],[Cummuative %]]&lt;=0.8,"A",IF(Table10[[#This Row],[Cummuative %]]&lt;=0.95,"B","C"))</f>
        <v>C</v>
      </c>
    </row>
    <row r="3283" spans="1:12" x14ac:dyDescent="0.3">
      <c r="A3283" t="s">
        <v>2663</v>
      </c>
      <c r="B3283" s="2">
        <v>40359.553472222222</v>
      </c>
      <c r="C3283" s="3">
        <v>162.28055555555329</v>
      </c>
      <c r="E3283" s="4" t="s">
        <v>3736</v>
      </c>
      <c r="F3283">
        <v>7</v>
      </c>
      <c r="H3283" t="s">
        <v>3813</v>
      </c>
      <c r="I3283" s="1">
        <v>75</v>
      </c>
      <c r="J3283" s="5">
        <f t="shared" si="52"/>
        <v>8616929.8700000402</v>
      </c>
      <c r="K3283" s="6">
        <f>J3283/Table10[[#Totals],[Product Revenue]]</f>
        <v>0.9973694160037756</v>
      </c>
      <c r="L3283" t="str">
        <f>IF(Table10[[#This Row],[Cummuative %]]&lt;=0.8,"A",IF(Table10[[#This Row],[Cummuative %]]&lt;=0.95,"B","C"))</f>
        <v>C</v>
      </c>
    </row>
    <row r="3284" spans="1:12" x14ac:dyDescent="0.3">
      <c r="A3284" t="s">
        <v>2767</v>
      </c>
      <c r="B3284" s="2">
        <v>40288.484027777777</v>
      </c>
      <c r="C3284" s="3">
        <v>233.34999999999854</v>
      </c>
      <c r="E3284" s="4" t="s">
        <v>2532</v>
      </c>
      <c r="F3284">
        <v>7</v>
      </c>
      <c r="H3284" t="s">
        <v>3509</v>
      </c>
      <c r="I3284" s="1">
        <v>75</v>
      </c>
      <c r="J3284" s="5">
        <f t="shared" si="52"/>
        <v>8617004.8700000402</v>
      </c>
      <c r="K3284" s="6">
        <f>J3284/Table10[[#Totals],[Product Revenue]]</f>
        <v>0.9973780969037398</v>
      </c>
      <c r="L3284" t="str">
        <f>IF(Table10[[#This Row],[Cummuative %]]&lt;=0.8,"A",IF(Table10[[#This Row],[Cummuative %]]&lt;=0.95,"B","C"))</f>
        <v>C</v>
      </c>
    </row>
    <row r="3285" spans="1:12" x14ac:dyDescent="0.3">
      <c r="A3285" t="s">
        <v>3271</v>
      </c>
      <c r="B3285" s="2">
        <v>40210.719444444447</v>
      </c>
      <c r="C3285" s="3">
        <v>311.11458333332848</v>
      </c>
      <c r="E3285" s="4" t="s">
        <v>3665</v>
      </c>
      <c r="F3285">
        <v>7</v>
      </c>
      <c r="H3285" t="s">
        <v>3053</v>
      </c>
      <c r="I3285" s="1">
        <v>75</v>
      </c>
      <c r="J3285" s="5">
        <f t="shared" si="52"/>
        <v>8617079.8700000402</v>
      </c>
      <c r="K3285" s="6">
        <f>J3285/Table10[[#Totals],[Product Revenue]]</f>
        <v>0.99738677780370399</v>
      </c>
      <c r="L3285" t="str">
        <f>IF(Table10[[#This Row],[Cummuative %]]&lt;=0.8,"A",IF(Table10[[#This Row],[Cummuative %]]&lt;=0.95,"B","C"))</f>
        <v>C</v>
      </c>
    </row>
    <row r="3286" spans="1:12" x14ac:dyDescent="0.3">
      <c r="A3286" t="s">
        <v>3279</v>
      </c>
      <c r="B3286" s="2">
        <v>40200.577777777777</v>
      </c>
      <c r="C3286" s="3">
        <v>321.25624999999854</v>
      </c>
      <c r="E3286" s="4" t="s">
        <v>3668</v>
      </c>
      <c r="F3286">
        <v>7</v>
      </c>
      <c r="H3286" t="s">
        <v>154</v>
      </c>
      <c r="I3286" s="1">
        <v>75</v>
      </c>
      <c r="J3286" s="5">
        <f t="shared" si="52"/>
        <v>8617154.8700000402</v>
      </c>
      <c r="K3286" s="6">
        <f>J3286/Table10[[#Totals],[Product Revenue]]</f>
        <v>0.9973954587036683</v>
      </c>
      <c r="L3286" t="str">
        <f>IF(Table10[[#This Row],[Cummuative %]]&lt;=0.8,"A",IF(Table10[[#This Row],[Cummuative %]]&lt;=0.95,"B","C"))</f>
        <v>C</v>
      </c>
    </row>
    <row r="3287" spans="1:12" x14ac:dyDescent="0.3">
      <c r="A3287" t="s">
        <v>3266</v>
      </c>
      <c r="B3287" s="2">
        <v>40200.570138888892</v>
      </c>
      <c r="C3287" s="3">
        <v>321.26388888888323</v>
      </c>
      <c r="E3287" s="4" t="s">
        <v>3743</v>
      </c>
      <c r="F3287">
        <v>7</v>
      </c>
      <c r="H3287" t="s">
        <v>3722</v>
      </c>
      <c r="I3287" s="1">
        <v>74.75</v>
      </c>
      <c r="J3287" s="5">
        <f t="shared" si="52"/>
        <v>8617229.6200000402</v>
      </c>
      <c r="K3287" s="6">
        <f>J3287/Table10[[#Totals],[Product Revenue]]</f>
        <v>0.99740411066729928</v>
      </c>
      <c r="L3287" t="str">
        <f>IF(Table10[[#This Row],[Cummuative %]]&lt;=0.8,"A",IF(Table10[[#This Row],[Cummuative %]]&lt;=0.95,"B","C"))</f>
        <v>C</v>
      </c>
    </row>
    <row r="3288" spans="1:12" x14ac:dyDescent="0.3">
      <c r="A3288" t="s">
        <v>2713</v>
      </c>
      <c r="B3288" s="2">
        <v>40277.4375</v>
      </c>
      <c r="C3288" s="3">
        <v>244.39652777777519</v>
      </c>
      <c r="E3288" s="4" t="s">
        <v>3718</v>
      </c>
      <c r="F3288">
        <v>7</v>
      </c>
      <c r="H3288" t="s">
        <v>3663</v>
      </c>
      <c r="I3288" s="1">
        <v>74.399999999999991</v>
      </c>
      <c r="J3288" s="5">
        <f t="shared" si="52"/>
        <v>8617304.0200000405</v>
      </c>
      <c r="K3288" s="6">
        <f>J3288/Table10[[#Totals],[Product Revenue]]</f>
        <v>0.99741272212006382</v>
      </c>
      <c r="L3288" t="str">
        <f>IF(Table10[[#This Row],[Cummuative %]]&lt;=0.8,"A",IF(Table10[[#This Row],[Cummuative %]]&lt;=0.95,"B","C"))</f>
        <v>C</v>
      </c>
    </row>
    <row r="3289" spans="1:12" x14ac:dyDescent="0.3">
      <c r="A3289" t="s">
        <v>978</v>
      </c>
      <c r="B3289" s="2">
        <v>40305.742361111108</v>
      </c>
      <c r="C3289" s="3">
        <v>216.09166666666715</v>
      </c>
      <c r="E3289" s="4" t="s">
        <v>2255</v>
      </c>
      <c r="F3289">
        <v>7</v>
      </c>
      <c r="H3289" t="s">
        <v>3205</v>
      </c>
      <c r="I3289" s="1">
        <v>74.250000000000014</v>
      </c>
      <c r="J3289" s="5">
        <f t="shared" si="52"/>
        <v>8617378.2700000405</v>
      </c>
      <c r="K3289" s="6">
        <f>J3289/Table10[[#Totals],[Product Revenue]]</f>
        <v>0.99742131621102847</v>
      </c>
      <c r="L3289" t="str">
        <f>IF(Table10[[#This Row],[Cummuative %]]&lt;=0.8,"A",IF(Table10[[#This Row],[Cummuative %]]&lt;=0.95,"B","C"))</f>
        <v>C</v>
      </c>
    </row>
    <row r="3290" spans="1:12" x14ac:dyDescent="0.3">
      <c r="A3290" t="s">
        <v>3814</v>
      </c>
      <c r="B3290" s="2">
        <v>40202.573611111111</v>
      </c>
      <c r="C3290" s="3">
        <v>319.26041666666424</v>
      </c>
      <c r="E3290" s="4" t="s">
        <v>3683</v>
      </c>
      <c r="F3290">
        <v>7</v>
      </c>
      <c r="H3290" t="s">
        <v>3815</v>
      </c>
      <c r="I3290" s="1">
        <v>74.25</v>
      </c>
      <c r="J3290" s="5">
        <f t="shared" si="52"/>
        <v>8617452.5200000405</v>
      </c>
      <c r="K3290" s="6">
        <f>J3290/Table10[[#Totals],[Product Revenue]]</f>
        <v>0.99742991030199302</v>
      </c>
      <c r="L3290" t="str">
        <f>IF(Table10[[#This Row],[Cummuative %]]&lt;=0.8,"A",IF(Table10[[#This Row],[Cummuative %]]&lt;=0.95,"B","C"))</f>
        <v>C</v>
      </c>
    </row>
    <row r="3291" spans="1:12" x14ac:dyDescent="0.3">
      <c r="A3291" t="s">
        <v>2071</v>
      </c>
      <c r="B3291" s="2">
        <v>40521.582638888889</v>
      </c>
      <c r="C3291" s="3">
        <v>0.25138888888614019</v>
      </c>
      <c r="E3291" s="4" t="s">
        <v>3273</v>
      </c>
      <c r="F3291">
        <v>7</v>
      </c>
      <c r="H3291" t="s">
        <v>3816</v>
      </c>
      <c r="I3291" s="1">
        <v>74.25</v>
      </c>
      <c r="J3291" s="5">
        <f t="shared" si="52"/>
        <v>8617526.7700000405</v>
      </c>
      <c r="K3291" s="6">
        <f>J3291/Table10[[#Totals],[Product Revenue]]</f>
        <v>0.99743850439295767</v>
      </c>
      <c r="L3291" t="str">
        <f>IF(Table10[[#This Row],[Cummuative %]]&lt;=0.8,"A",IF(Table10[[#This Row],[Cummuative %]]&lt;=0.95,"B","C"))</f>
        <v>C</v>
      </c>
    </row>
    <row r="3292" spans="1:12" x14ac:dyDescent="0.3">
      <c r="A3292" t="s">
        <v>472</v>
      </c>
      <c r="B3292" s="2">
        <v>40521.40902777778</v>
      </c>
      <c r="C3292" s="3">
        <v>0.42499999999563443</v>
      </c>
      <c r="E3292" s="4" t="s">
        <v>3586</v>
      </c>
      <c r="F3292">
        <v>7</v>
      </c>
      <c r="H3292" t="s">
        <v>463</v>
      </c>
      <c r="I3292" s="1">
        <v>73.750000000000014</v>
      </c>
      <c r="J3292" s="5">
        <f t="shared" si="52"/>
        <v>8617600.5200000405</v>
      </c>
      <c r="K3292" s="6">
        <f>J3292/Table10[[#Totals],[Product Revenue]]</f>
        <v>0.99744704061125578</v>
      </c>
      <c r="L3292" t="str">
        <f>IF(Table10[[#This Row],[Cummuative %]]&lt;=0.8,"A",IF(Table10[[#This Row],[Cummuative %]]&lt;=0.95,"B","C"))</f>
        <v>C</v>
      </c>
    </row>
    <row r="3293" spans="1:12" x14ac:dyDescent="0.3">
      <c r="A3293" t="s">
        <v>157</v>
      </c>
      <c r="B3293" s="2">
        <v>40521.811111111114</v>
      </c>
      <c r="C3293" s="3">
        <v>2.2916666661330964E-2</v>
      </c>
      <c r="E3293" s="4" t="s">
        <v>3719</v>
      </c>
      <c r="F3293">
        <v>7</v>
      </c>
      <c r="H3293" t="s">
        <v>3446</v>
      </c>
      <c r="I3293" s="1">
        <v>73.499999999999986</v>
      </c>
      <c r="J3293" s="5">
        <f t="shared" si="52"/>
        <v>8617674.0200000405</v>
      </c>
      <c r="K3293" s="6">
        <f>J3293/Table10[[#Totals],[Product Revenue]]</f>
        <v>0.99745554789322077</v>
      </c>
      <c r="L3293" t="str">
        <f>IF(Table10[[#This Row],[Cummuative %]]&lt;=0.8,"A",IF(Table10[[#This Row],[Cummuative %]]&lt;=0.95,"B","C"))</f>
        <v>C</v>
      </c>
    </row>
    <row r="3294" spans="1:12" x14ac:dyDescent="0.3">
      <c r="A3294" t="s">
        <v>546</v>
      </c>
      <c r="B3294" s="2">
        <v>40521.807638888888</v>
      </c>
      <c r="C3294" s="3">
        <v>2.6388888887595385E-2</v>
      </c>
      <c r="E3294" s="4" t="s">
        <v>3807</v>
      </c>
      <c r="F3294">
        <v>7</v>
      </c>
      <c r="H3294" t="s">
        <v>3423</v>
      </c>
      <c r="I3294" s="1">
        <v>72.8</v>
      </c>
      <c r="J3294" s="5">
        <f t="shared" si="52"/>
        <v>8617746.8200000413</v>
      </c>
      <c r="K3294" s="6">
        <f>J3294/Table10[[#Totals],[Product Revenue]]</f>
        <v>0.99746397415345278</v>
      </c>
      <c r="L3294" t="str">
        <f>IF(Table10[[#This Row],[Cummuative %]]&lt;=0.8,"A",IF(Table10[[#This Row],[Cummuative %]]&lt;=0.95,"B","C"))</f>
        <v>C</v>
      </c>
    </row>
    <row r="3295" spans="1:12" x14ac:dyDescent="0.3">
      <c r="A3295" t="s">
        <v>2821</v>
      </c>
      <c r="B3295" s="2">
        <v>40309.455555555556</v>
      </c>
      <c r="C3295" s="3">
        <v>212.37847222221899</v>
      </c>
      <c r="E3295" s="4" t="s">
        <v>2893</v>
      </c>
      <c r="F3295">
        <v>7</v>
      </c>
      <c r="H3295" t="s">
        <v>3600</v>
      </c>
      <c r="I3295" s="1">
        <v>72.5</v>
      </c>
      <c r="J3295" s="5">
        <f t="shared" si="52"/>
        <v>8617819.3200000413</v>
      </c>
      <c r="K3295" s="6">
        <f>J3295/Table10[[#Totals],[Product Revenue]]</f>
        <v>0.99747236569008491</v>
      </c>
      <c r="L3295" t="str">
        <f>IF(Table10[[#This Row],[Cummuative %]]&lt;=0.8,"A",IF(Table10[[#This Row],[Cummuative %]]&lt;=0.95,"B","C"))</f>
        <v>C</v>
      </c>
    </row>
    <row r="3296" spans="1:12" x14ac:dyDescent="0.3">
      <c r="A3296" t="s">
        <v>365</v>
      </c>
      <c r="B3296" s="2">
        <v>40521.807638888888</v>
      </c>
      <c r="C3296" s="3">
        <v>2.6388888887595385E-2</v>
      </c>
      <c r="E3296" s="4" t="s">
        <v>3705</v>
      </c>
      <c r="F3296">
        <v>7</v>
      </c>
      <c r="H3296" t="s">
        <v>3555</v>
      </c>
      <c r="I3296" s="1">
        <v>72.250000000000014</v>
      </c>
      <c r="J3296" s="5">
        <f t="shared" si="52"/>
        <v>8617891.5700000413</v>
      </c>
      <c r="K3296" s="6">
        <f>J3296/Table10[[#Totals],[Product Revenue]]</f>
        <v>0.9974807282903837</v>
      </c>
      <c r="L3296" t="str">
        <f>IF(Table10[[#This Row],[Cummuative %]]&lt;=0.8,"A",IF(Table10[[#This Row],[Cummuative %]]&lt;=0.95,"B","C"))</f>
        <v>C</v>
      </c>
    </row>
    <row r="3297" spans="1:12" x14ac:dyDescent="0.3">
      <c r="A3297" t="s">
        <v>1556</v>
      </c>
      <c r="B3297" s="2">
        <v>40517.683333333334</v>
      </c>
      <c r="C3297" s="3">
        <v>4.1506944444408873</v>
      </c>
      <c r="E3297" s="4" t="s">
        <v>3480</v>
      </c>
      <c r="F3297">
        <v>7</v>
      </c>
      <c r="H3297" t="s">
        <v>3458</v>
      </c>
      <c r="I3297" s="1">
        <v>72.25</v>
      </c>
      <c r="J3297" s="5">
        <f t="shared" si="52"/>
        <v>8617963.8200000413</v>
      </c>
      <c r="K3297" s="6">
        <f>J3297/Table10[[#Totals],[Product Revenue]]</f>
        <v>0.99748909089068261</v>
      </c>
      <c r="L3297" t="str">
        <f>IF(Table10[[#This Row],[Cummuative %]]&lt;=0.8,"A",IF(Table10[[#This Row],[Cummuative %]]&lt;=0.95,"B","C"))</f>
        <v>C</v>
      </c>
    </row>
    <row r="3298" spans="1:12" x14ac:dyDescent="0.3">
      <c r="A3298" t="s">
        <v>3542</v>
      </c>
      <c r="B3298" s="2">
        <v>40482.611111111109</v>
      </c>
      <c r="C3298" s="3">
        <v>39.222916666665697</v>
      </c>
      <c r="E3298" s="4" t="s">
        <v>3579</v>
      </c>
      <c r="F3298">
        <v>7</v>
      </c>
      <c r="H3298" t="s">
        <v>3573</v>
      </c>
      <c r="I3298" s="1">
        <v>72.25</v>
      </c>
      <c r="J3298" s="5">
        <f t="shared" si="52"/>
        <v>8618036.0700000413</v>
      </c>
      <c r="K3298" s="6">
        <f>J3298/Table10[[#Totals],[Product Revenue]]</f>
        <v>0.99749745349098151</v>
      </c>
      <c r="L3298" t="str">
        <f>IF(Table10[[#This Row],[Cummuative %]]&lt;=0.8,"A",IF(Table10[[#This Row],[Cummuative %]]&lt;=0.95,"B","C"))</f>
        <v>C</v>
      </c>
    </row>
    <row r="3299" spans="1:12" x14ac:dyDescent="0.3">
      <c r="A3299" t="s">
        <v>3735</v>
      </c>
      <c r="B3299" s="2">
        <v>40487.506249999999</v>
      </c>
      <c r="C3299" s="3">
        <v>34.327777777776646</v>
      </c>
      <c r="E3299" s="4" t="s">
        <v>3474</v>
      </c>
      <c r="F3299">
        <v>7</v>
      </c>
      <c r="H3299" t="s">
        <v>3817</v>
      </c>
      <c r="I3299" s="1">
        <v>71.550000000000011</v>
      </c>
      <c r="J3299" s="5">
        <f t="shared" si="52"/>
        <v>8618107.620000042</v>
      </c>
      <c r="K3299" s="6">
        <f>J3299/Table10[[#Totals],[Product Revenue]]</f>
        <v>0.99750573506954743</v>
      </c>
      <c r="L3299" t="str">
        <f>IF(Table10[[#This Row],[Cummuative %]]&lt;=0.8,"A",IF(Table10[[#This Row],[Cummuative %]]&lt;=0.95,"B","C"))</f>
        <v>C</v>
      </c>
    </row>
    <row r="3300" spans="1:12" x14ac:dyDescent="0.3">
      <c r="A3300" t="s">
        <v>3592</v>
      </c>
      <c r="B3300" s="2">
        <v>40520.663888888892</v>
      </c>
      <c r="C3300" s="3">
        <v>1.1701388888832298</v>
      </c>
      <c r="E3300" s="4" t="s">
        <v>3406</v>
      </c>
      <c r="F3300">
        <v>7</v>
      </c>
      <c r="H3300" t="s">
        <v>3006</v>
      </c>
      <c r="I3300" s="1">
        <v>71.44</v>
      </c>
      <c r="J3300" s="5">
        <f t="shared" si="52"/>
        <v>8618179.0600000415</v>
      </c>
      <c r="K3300" s="6">
        <f>J3300/Table10[[#Totals],[Product Revenue]]</f>
        <v>0.99751400391612666</v>
      </c>
      <c r="L3300" t="str">
        <f>IF(Table10[[#This Row],[Cummuative %]]&lt;=0.8,"A",IF(Table10[[#This Row],[Cummuative %]]&lt;=0.95,"B","C"))</f>
        <v>C</v>
      </c>
    </row>
    <row r="3301" spans="1:12" x14ac:dyDescent="0.3">
      <c r="A3301" t="s">
        <v>3253</v>
      </c>
      <c r="B3301" s="2">
        <v>40517.529166666667</v>
      </c>
      <c r="C3301" s="3">
        <v>4.304861111108039</v>
      </c>
      <c r="E3301" s="4" t="s">
        <v>3317</v>
      </c>
      <c r="F3301">
        <v>7</v>
      </c>
      <c r="H3301" t="s">
        <v>2797</v>
      </c>
      <c r="I3301" s="1">
        <v>71.400000000000006</v>
      </c>
      <c r="J3301" s="5">
        <f t="shared" si="52"/>
        <v>8618250.4600000419</v>
      </c>
      <c r="K3301" s="6">
        <f>J3301/Table10[[#Totals],[Product Revenue]]</f>
        <v>0.99752226813289269</v>
      </c>
      <c r="L3301" t="str">
        <f>IF(Table10[[#This Row],[Cummuative %]]&lt;=0.8,"A",IF(Table10[[#This Row],[Cummuative %]]&lt;=0.95,"B","C"))</f>
        <v>C</v>
      </c>
    </row>
    <row r="3302" spans="1:12" x14ac:dyDescent="0.3">
      <c r="A3302" t="s">
        <v>2981</v>
      </c>
      <c r="B3302" s="2">
        <v>40517.529166666667</v>
      </c>
      <c r="C3302" s="3">
        <v>4.304861111108039</v>
      </c>
      <c r="E3302" s="4" t="s">
        <v>3534</v>
      </c>
      <c r="F3302">
        <v>7</v>
      </c>
      <c r="H3302" t="s">
        <v>2722</v>
      </c>
      <c r="I3302" s="1">
        <v>71.400000000000006</v>
      </c>
      <c r="J3302" s="5">
        <f t="shared" si="52"/>
        <v>8618321.8600000422</v>
      </c>
      <c r="K3302" s="6">
        <f>J3302/Table10[[#Totals],[Product Revenue]]</f>
        <v>0.99753053234965861</v>
      </c>
      <c r="L3302" t="str">
        <f>IF(Table10[[#This Row],[Cummuative %]]&lt;=0.8,"A",IF(Table10[[#This Row],[Cummuative %]]&lt;=0.95,"B","C"))</f>
        <v>C</v>
      </c>
    </row>
    <row r="3303" spans="1:12" x14ac:dyDescent="0.3">
      <c r="A3303" t="s">
        <v>3561</v>
      </c>
      <c r="B3303" s="2">
        <v>40317.742361111108</v>
      </c>
      <c r="C3303" s="3">
        <v>204.09166666666715</v>
      </c>
      <c r="E3303" s="4" t="s">
        <v>3303</v>
      </c>
      <c r="F3303">
        <v>7</v>
      </c>
      <c r="H3303" t="s">
        <v>3695</v>
      </c>
      <c r="I3303" s="1">
        <v>71.399999999999991</v>
      </c>
      <c r="J3303" s="5">
        <f t="shared" si="52"/>
        <v>8618393.2600000426</v>
      </c>
      <c r="K3303" s="6">
        <f>J3303/Table10[[#Totals],[Product Revenue]]</f>
        <v>0.99753879656642463</v>
      </c>
      <c r="L3303" t="str">
        <f>IF(Table10[[#This Row],[Cummuative %]]&lt;=0.8,"A",IF(Table10[[#This Row],[Cummuative %]]&lt;=0.95,"B","C"))</f>
        <v>C</v>
      </c>
    </row>
    <row r="3304" spans="1:12" x14ac:dyDescent="0.3">
      <c r="A3304" t="s">
        <v>2567</v>
      </c>
      <c r="B3304" s="2">
        <v>40517.497916666667</v>
      </c>
      <c r="C3304" s="3">
        <v>4.336111111108039</v>
      </c>
      <c r="E3304" s="4" t="s">
        <v>2727</v>
      </c>
      <c r="F3304">
        <v>7</v>
      </c>
      <c r="H3304" t="s">
        <v>3112</v>
      </c>
      <c r="I3304" s="1">
        <v>71.399999999999991</v>
      </c>
      <c r="J3304" s="5">
        <f t="shared" si="52"/>
        <v>8618464.660000043</v>
      </c>
      <c r="K3304" s="6">
        <f>J3304/Table10[[#Totals],[Product Revenue]]</f>
        <v>0.99754706078319066</v>
      </c>
      <c r="L3304" t="str">
        <f>IF(Table10[[#This Row],[Cummuative %]]&lt;=0.8,"A",IF(Table10[[#This Row],[Cummuative %]]&lt;=0.95,"B","C"))</f>
        <v>C</v>
      </c>
    </row>
    <row r="3305" spans="1:12" x14ac:dyDescent="0.3">
      <c r="A3305" t="s">
        <v>2955</v>
      </c>
      <c r="B3305" s="2">
        <v>40484.728472222225</v>
      </c>
      <c r="C3305" s="3">
        <v>37.105555555550382</v>
      </c>
      <c r="E3305" s="4" t="s">
        <v>3593</v>
      </c>
      <c r="F3305">
        <v>7</v>
      </c>
      <c r="H3305" t="s">
        <v>3068</v>
      </c>
      <c r="I3305" s="1">
        <v>71.399999999999991</v>
      </c>
      <c r="J3305" s="5">
        <f t="shared" si="52"/>
        <v>8618536.0600000434</v>
      </c>
      <c r="K3305" s="6">
        <f>J3305/Table10[[#Totals],[Product Revenue]]</f>
        <v>0.99755532499995658</v>
      </c>
      <c r="L3305" t="str">
        <f>IF(Table10[[#This Row],[Cummuative %]]&lt;=0.8,"A",IF(Table10[[#This Row],[Cummuative %]]&lt;=0.95,"B","C"))</f>
        <v>C</v>
      </c>
    </row>
    <row r="3306" spans="1:12" x14ac:dyDescent="0.3">
      <c r="A3306" t="s">
        <v>2654</v>
      </c>
      <c r="B3306" s="2">
        <v>40484.728472222225</v>
      </c>
      <c r="C3306" s="3">
        <v>37.105555555550382</v>
      </c>
      <c r="E3306" s="4" t="s">
        <v>3479</v>
      </c>
      <c r="F3306">
        <v>7</v>
      </c>
      <c r="H3306" t="s">
        <v>3786</v>
      </c>
      <c r="I3306" s="1">
        <v>71.25</v>
      </c>
      <c r="J3306" s="5">
        <f t="shared" si="52"/>
        <v>8618607.3100000434</v>
      </c>
      <c r="K3306" s="6">
        <f>J3306/Table10[[#Totals],[Product Revenue]]</f>
        <v>0.99756357185492261</v>
      </c>
      <c r="L3306" t="str">
        <f>IF(Table10[[#This Row],[Cummuative %]]&lt;=0.8,"A",IF(Table10[[#This Row],[Cummuative %]]&lt;=0.95,"B","C"))</f>
        <v>C</v>
      </c>
    </row>
    <row r="3307" spans="1:12" x14ac:dyDescent="0.3">
      <c r="A3307" t="s">
        <v>2393</v>
      </c>
      <c r="B3307" s="2">
        <v>40484.728472222225</v>
      </c>
      <c r="C3307" s="3">
        <v>37.105555555550382</v>
      </c>
      <c r="E3307" s="4" t="s">
        <v>3414</v>
      </c>
      <c r="F3307">
        <v>7</v>
      </c>
      <c r="H3307" t="s">
        <v>3408</v>
      </c>
      <c r="I3307" s="1">
        <v>71.25</v>
      </c>
      <c r="J3307" s="5">
        <f t="shared" si="52"/>
        <v>8618678.5600000434</v>
      </c>
      <c r="K3307" s="6">
        <f>J3307/Table10[[#Totals],[Product Revenue]]</f>
        <v>0.99757181870988865</v>
      </c>
      <c r="L3307" t="str">
        <f>IF(Table10[[#This Row],[Cummuative %]]&lt;=0.8,"A",IF(Table10[[#This Row],[Cummuative %]]&lt;=0.95,"B","C"))</f>
        <v>C</v>
      </c>
    </row>
    <row r="3308" spans="1:12" x14ac:dyDescent="0.3">
      <c r="A3308" t="s">
        <v>2348</v>
      </c>
      <c r="B3308" s="2">
        <v>40484.728472222225</v>
      </c>
      <c r="C3308" s="3">
        <v>37.105555555550382</v>
      </c>
      <c r="E3308" s="4" t="s">
        <v>3313</v>
      </c>
      <c r="F3308">
        <v>7</v>
      </c>
      <c r="H3308" t="s">
        <v>3475</v>
      </c>
      <c r="I3308" s="1">
        <v>71.25</v>
      </c>
      <c r="J3308" s="5">
        <f t="shared" si="52"/>
        <v>8618749.8100000434</v>
      </c>
      <c r="K3308" s="6">
        <f>J3308/Table10[[#Totals],[Product Revenue]]</f>
        <v>0.99758006556485468</v>
      </c>
      <c r="L3308" t="str">
        <f>IF(Table10[[#This Row],[Cummuative %]]&lt;=0.8,"A",IF(Table10[[#This Row],[Cummuative %]]&lt;=0.95,"B","C"))</f>
        <v>C</v>
      </c>
    </row>
    <row r="3309" spans="1:12" x14ac:dyDescent="0.3">
      <c r="A3309" t="s">
        <v>2183</v>
      </c>
      <c r="B3309" s="2">
        <v>40484.728472222225</v>
      </c>
      <c r="C3309" s="3">
        <v>37.105555555550382</v>
      </c>
      <c r="E3309" s="4" t="s">
        <v>3560</v>
      </c>
      <c r="F3309">
        <v>7</v>
      </c>
      <c r="H3309" t="s">
        <v>252</v>
      </c>
      <c r="I3309" s="1">
        <v>70.98</v>
      </c>
      <c r="J3309" s="5">
        <f t="shared" si="52"/>
        <v>8618820.7900000438</v>
      </c>
      <c r="K3309" s="6">
        <f>J3309/Table10[[#Totals],[Product Revenue]]</f>
        <v>0.99758828116858089</v>
      </c>
      <c r="L3309" t="str">
        <f>IF(Table10[[#This Row],[Cummuative %]]&lt;=0.8,"A",IF(Table10[[#This Row],[Cummuative %]]&lt;=0.95,"B","C"))</f>
        <v>C</v>
      </c>
    </row>
    <row r="3310" spans="1:12" x14ac:dyDescent="0.3">
      <c r="A3310" t="s">
        <v>3572</v>
      </c>
      <c r="B3310" s="2">
        <v>40484.728472222225</v>
      </c>
      <c r="C3310" s="3">
        <v>37.105555555550382</v>
      </c>
      <c r="E3310" s="4" t="s">
        <v>3576</v>
      </c>
      <c r="F3310">
        <v>7</v>
      </c>
      <c r="H3310" t="s">
        <v>3818</v>
      </c>
      <c r="I3310" s="1">
        <v>70.800000000000011</v>
      </c>
      <c r="J3310" s="5">
        <f t="shared" si="52"/>
        <v>8618891.5900000446</v>
      </c>
      <c r="K3310" s="6">
        <f>J3310/Table10[[#Totals],[Product Revenue]]</f>
        <v>0.99759647593814726</v>
      </c>
      <c r="L3310" t="str">
        <f>IF(Table10[[#This Row],[Cummuative %]]&lt;=0.8,"A",IF(Table10[[#This Row],[Cummuative %]]&lt;=0.95,"B","C"))</f>
        <v>C</v>
      </c>
    </row>
    <row r="3311" spans="1:12" x14ac:dyDescent="0.3">
      <c r="A3311" t="s">
        <v>2994</v>
      </c>
      <c r="B3311" s="2">
        <v>40484.728472222225</v>
      </c>
      <c r="C3311" s="3">
        <v>37.105555555550382</v>
      </c>
      <c r="E3311" s="4" t="s">
        <v>3663</v>
      </c>
      <c r="F3311">
        <v>7</v>
      </c>
      <c r="H3311" t="s">
        <v>3798</v>
      </c>
      <c r="I3311" s="1">
        <v>70.8</v>
      </c>
      <c r="J3311" s="5">
        <f t="shared" si="52"/>
        <v>8618962.3900000453</v>
      </c>
      <c r="K3311" s="6">
        <f>J3311/Table10[[#Totals],[Product Revenue]]</f>
        <v>0.99760467070771353</v>
      </c>
      <c r="L3311" t="str">
        <f>IF(Table10[[#This Row],[Cummuative %]]&lt;=0.8,"A",IF(Table10[[#This Row],[Cummuative %]]&lt;=0.95,"B","C"))</f>
        <v>C</v>
      </c>
    </row>
    <row r="3312" spans="1:12" x14ac:dyDescent="0.3">
      <c r="A3312" t="s">
        <v>3354</v>
      </c>
      <c r="B3312" s="2">
        <v>40484.728472222225</v>
      </c>
      <c r="C3312" s="3">
        <v>37.105555555550382</v>
      </c>
      <c r="E3312" s="4" t="s">
        <v>3468</v>
      </c>
      <c r="F3312">
        <v>7</v>
      </c>
      <c r="H3312" t="s">
        <v>3307</v>
      </c>
      <c r="I3312" s="1">
        <v>70.38</v>
      </c>
      <c r="J3312" s="5">
        <f t="shared" si="52"/>
        <v>8619032.7700000461</v>
      </c>
      <c r="K3312" s="6">
        <f>J3312/Table10[[#Totals],[Product Revenue]]</f>
        <v>0.99761281686424008</v>
      </c>
      <c r="L3312" t="str">
        <f>IF(Table10[[#This Row],[Cummuative %]]&lt;=0.8,"A",IF(Table10[[#This Row],[Cummuative %]]&lt;=0.95,"B","C"))</f>
        <v>C</v>
      </c>
    </row>
    <row r="3313" spans="1:12" x14ac:dyDescent="0.3">
      <c r="A3313" t="s">
        <v>3753</v>
      </c>
      <c r="B3313" s="2">
        <v>40475.445138888892</v>
      </c>
      <c r="C3313" s="3">
        <v>46.38888888888323</v>
      </c>
      <c r="E3313" s="4" t="s">
        <v>3445</v>
      </c>
      <c r="F3313">
        <v>7</v>
      </c>
      <c r="H3313" t="s">
        <v>3649</v>
      </c>
      <c r="I3313" s="1">
        <v>70.319999999999979</v>
      </c>
      <c r="J3313" s="5">
        <f t="shared" si="52"/>
        <v>8619103.0900000464</v>
      </c>
      <c r="K3313" s="6">
        <f>J3313/Table10[[#Totals],[Product Revenue]]</f>
        <v>0.99762095607604662</v>
      </c>
      <c r="L3313" t="str">
        <f>IF(Table10[[#This Row],[Cummuative %]]&lt;=0.8,"A",IF(Table10[[#This Row],[Cummuative %]]&lt;=0.95,"B","C"))</f>
        <v>C</v>
      </c>
    </row>
    <row r="3314" spans="1:12" x14ac:dyDescent="0.3">
      <c r="A3314" t="s">
        <v>2272</v>
      </c>
      <c r="B3314" s="2">
        <v>40484.728472222225</v>
      </c>
      <c r="C3314" s="3">
        <v>37.105555555550382</v>
      </c>
      <c r="E3314" s="4" t="s">
        <v>3276</v>
      </c>
      <c r="F3314">
        <v>7</v>
      </c>
      <c r="H3314" t="s">
        <v>3796</v>
      </c>
      <c r="I3314" s="1">
        <v>70.199999999999989</v>
      </c>
      <c r="J3314" s="5">
        <f t="shared" si="52"/>
        <v>8619173.2900000457</v>
      </c>
      <c r="K3314" s="6">
        <f>J3314/Table10[[#Totals],[Product Revenue]]</f>
        <v>0.997629081398413</v>
      </c>
      <c r="L3314" t="str">
        <f>IF(Table10[[#This Row],[Cummuative %]]&lt;=0.8,"A",IF(Table10[[#This Row],[Cummuative %]]&lt;=0.95,"B","C"))</f>
        <v>C</v>
      </c>
    </row>
    <row r="3315" spans="1:12" x14ac:dyDescent="0.3">
      <c r="A3315" t="s">
        <v>3016</v>
      </c>
      <c r="B3315" s="2">
        <v>40462.625</v>
      </c>
      <c r="C3315" s="3">
        <v>59.209027777775191</v>
      </c>
      <c r="E3315" s="4" t="s">
        <v>2743</v>
      </c>
      <c r="F3315">
        <v>7</v>
      </c>
      <c r="H3315" t="s">
        <v>3190</v>
      </c>
      <c r="I3315" s="1">
        <v>70.03</v>
      </c>
      <c r="J3315" s="5">
        <f t="shared" si="52"/>
        <v>8619243.320000045</v>
      </c>
      <c r="K3315" s="6">
        <f>J3315/Table10[[#Totals],[Product Revenue]]</f>
        <v>0.99763718704407289</v>
      </c>
      <c r="L3315" t="str">
        <f>IF(Table10[[#This Row],[Cummuative %]]&lt;=0.8,"A",IF(Table10[[#This Row],[Cummuative %]]&lt;=0.95,"B","C"))</f>
        <v>C</v>
      </c>
    </row>
    <row r="3316" spans="1:12" x14ac:dyDescent="0.3">
      <c r="A3316" t="s">
        <v>1614</v>
      </c>
      <c r="B3316" s="2">
        <v>40519.604861111111</v>
      </c>
      <c r="C3316" s="3">
        <v>2.2291666666642413</v>
      </c>
      <c r="E3316" s="4" t="s">
        <v>2724</v>
      </c>
      <c r="F3316">
        <v>7</v>
      </c>
      <c r="H3316" t="s">
        <v>3819</v>
      </c>
      <c r="I3316" s="1">
        <v>69.650000000000006</v>
      </c>
      <c r="J3316" s="5">
        <f t="shared" si="52"/>
        <v>8619312.9700000454</v>
      </c>
      <c r="K3316" s="6">
        <f>J3316/Table10[[#Totals],[Product Revenue]]</f>
        <v>0.99764524870650639</v>
      </c>
      <c r="L3316" t="str">
        <f>IF(Table10[[#This Row],[Cummuative %]]&lt;=0.8,"A",IF(Table10[[#This Row],[Cummuative %]]&lt;=0.95,"B","C"))</f>
        <v>C</v>
      </c>
    </row>
    <row r="3317" spans="1:12" x14ac:dyDescent="0.3">
      <c r="A3317" t="s">
        <v>1284</v>
      </c>
      <c r="B3317" s="2">
        <v>40427.538194444445</v>
      </c>
      <c r="C3317" s="3">
        <v>94.295833333329938</v>
      </c>
      <c r="E3317" s="4" t="s">
        <v>2911</v>
      </c>
      <c r="F3317">
        <v>7</v>
      </c>
      <c r="H3317" t="s">
        <v>3756</v>
      </c>
      <c r="I3317" s="1">
        <v>69.3</v>
      </c>
      <c r="J3317" s="5">
        <f t="shared" si="52"/>
        <v>8619382.2700000461</v>
      </c>
      <c r="K3317" s="6">
        <f>J3317/Table10[[#Totals],[Product Revenue]]</f>
        <v>0.99765326985807334</v>
      </c>
      <c r="L3317" t="str">
        <f>IF(Table10[[#This Row],[Cummuative %]]&lt;=0.8,"A",IF(Table10[[#This Row],[Cummuative %]]&lt;=0.95,"B","C"))</f>
        <v>C</v>
      </c>
    </row>
    <row r="3318" spans="1:12" x14ac:dyDescent="0.3">
      <c r="A3318" t="s">
        <v>1408</v>
      </c>
      <c r="B3318" s="2">
        <v>40519.604861111111</v>
      </c>
      <c r="C3318" s="3">
        <v>2.2291666666642413</v>
      </c>
      <c r="E3318" s="4" t="s">
        <v>2317</v>
      </c>
      <c r="F3318">
        <v>7</v>
      </c>
      <c r="H3318" t="s">
        <v>3820</v>
      </c>
      <c r="I3318" s="1">
        <v>69.3</v>
      </c>
      <c r="J3318" s="5">
        <f t="shared" si="52"/>
        <v>8619451.5700000469</v>
      </c>
      <c r="K3318" s="6">
        <f>J3318/Table10[[#Totals],[Product Revenue]]</f>
        <v>0.99766129100964041</v>
      </c>
      <c r="L3318" t="str">
        <f>IF(Table10[[#This Row],[Cummuative %]]&lt;=0.8,"A",IF(Table10[[#This Row],[Cummuative %]]&lt;=0.95,"B","C"))</f>
        <v>C</v>
      </c>
    </row>
    <row r="3319" spans="1:12" x14ac:dyDescent="0.3">
      <c r="A3319" t="s">
        <v>1382</v>
      </c>
      <c r="B3319" s="2">
        <v>40520.57708333333</v>
      </c>
      <c r="C3319" s="3">
        <v>1.2569444444452529</v>
      </c>
      <c r="E3319" s="4" t="s">
        <v>2900</v>
      </c>
      <c r="F3319">
        <v>7</v>
      </c>
      <c r="H3319" t="s">
        <v>3322</v>
      </c>
      <c r="I3319" s="1">
        <v>69.180000000000007</v>
      </c>
      <c r="J3319" s="5">
        <f t="shared" si="52"/>
        <v>8619520.7500000466</v>
      </c>
      <c r="K3319" s="6">
        <f>J3319/Table10[[#Totals],[Product Revenue]]</f>
        <v>0.99766929827176742</v>
      </c>
      <c r="L3319" t="str">
        <f>IF(Table10[[#This Row],[Cummuative %]]&lt;=0.8,"A",IF(Table10[[#This Row],[Cummuative %]]&lt;=0.95,"B","C"))</f>
        <v>C</v>
      </c>
    </row>
    <row r="3320" spans="1:12" x14ac:dyDescent="0.3">
      <c r="A3320" t="s">
        <v>1580</v>
      </c>
      <c r="B3320" s="2">
        <v>40501.571527777778</v>
      </c>
      <c r="C3320" s="3">
        <v>20.26249999999709</v>
      </c>
      <c r="E3320" s="4" t="s">
        <v>2946</v>
      </c>
      <c r="F3320">
        <v>7</v>
      </c>
      <c r="H3320" t="s">
        <v>3469</v>
      </c>
      <c r="I3320" s="1">
        <v>68.900000000000006</v>
      </c>
      <c r="J3320" s="5">
        <f t="shared" si="52"/>
        <v>8619589.6500000469</v>
      </c>
      <c r="K3320" s="6">
        <f>J3320/Table10[[#Totals],[Product Revenue]]</f>
        <v>0.99767727312520127</v>
      </c>
      <c r="L3320" t="str">
        <f>IF(Table10[[#This Row],[Cummuative %]]&lt;=0.8,"A",IF(Table10[[#This Row],[Cummuative %]]&lt;=0.95,"B","C"))</f>
        <v>C</v>
      </c>
    </row>
    <row r="3321" spans="1:12" x14ac:dyDescent="0.3">
      <c r="A3321" t="s">
        <v>2378</v>
      </c>
      <c r="B3321" s="2">
        <v>40519.604861111111</v>
      </c>
      <c r="C3321" s="3">
        <v>2.2291666666642413</v>
      </c>
      <c r="E3321" s="4" t="s">
        <v>3002</v>
      </c>
      <c r="F3321">
        <v>7</v>
      </c>
      <c r="H3321" t="s">
        <v>3805</v>
      </c>
      <c r="I3321" s="1">
        <v>68</v>
      </c>
      <c r="J3321" s="5">
        <f t="shared" si="52"/>
        <v>8619657.6500000469</v>
      </c>
      <c r="K3321" s="6">
        <f>J3321/Table10[[#Totals],[Product Revenue]]</f>
        <v>0.99768514380783546</v>
      </c>
      <c r="L3321" t="str">
        <f>IF(Table10[[#This Row],[Cummuative %]]&lt;=0.8,"A",IF(Table10[[#This Row],[Cummuative %]]&lt;=0.95,"B","C"))</f>
        <v>C</v>
      </c>
    </row>
    <row r="3322" spans="1:12" x14ac:dyDescent="0.3">
      <c r="A3322" t="s">
        <v>2010</v>
      </c>
      <c r="B3322" s="2">
        <v>40519.622916666667</v>
      </c>
      <c r="C3322" s="3">
        <v>2.211111111108039</v>
      </c>
      <c r="E3322" s="4" t="s">
        <v>3141</v>
      </c>
      <c r="F3322">
        <v>7</v>
      </c>
      <c r="H3322" t="s">
        <v>3821</v>
      </c>
      <c r="I3322" s="1">
        <v>68</v>
      </c>
      <c r="J3322" s="5">
        <f t="shared" si="52"/>
        <v>8619725.6500000469</v>
      </c>
      <c r="K3322" s="6">
        <f>J3322/Table10[[#Totals],[Product Revenue]]</f>
        <v>0.99769301449046977</v>
      </c>
      <c r="L3322" t="str">
        <f>IF(Table10[[#This Row],[Cummuative %]]&lt;=0.8,"A",IF(Table10[[#This Row],[Cummuative %]]&lt;=0.95,"B","C"))</f>
        <v>C</v>
      </c>
    </row>
    <row r="3323" spans="1:12" x14ac:dyDescent="0.3">
      <c r="A3323" t="s">
        <v>306</v>
      </c>
      <c r="B3323" s="2">
        <v>40521.613888888889</v>
      </c>
      <c r="C3323" s="3">
        <v>0.22013888888614019</v>
      </c>
      <c r="E3323" s="4" t="s">
        <v>3160</v>
      </c>
      <c r="F3323">
        <v>7</v>
      </c>
      <c r="H3323" t="s">
        <v>3771</v>
      </c>
      <c r="I3323" s="1">
        <v>68</v>
      </c>
      <c r="J3323" s="5">
        <f t="shared" si="52"/>
        <v>8619793.6500000469</v>
      </c>
      <c r="K3323" s="6">
        <f>J3323/Table10[[#Totals],[Product Revenue]]</f>
        <v>0.99770088517310396</v>
      </c>
      <c r="L3323" t="str">
        <f>IF(Table10[[#This Row],[Cummuative %]]&lt;=0.8,"A",IF(Table10[[#This Row],[Cummuative %]]&lt;=0.95,"B","C"))</f>
        <v>C</v>
      </c>
    </row>
    <row r="3324" spans="1:12" x14ac:dyDescent="0.3">
      <c r="A3324" t="s">
        <v>134</v>
      </c>
      <c r="B3324" s="2">
        <v>40520.500694444447</v>
      </c>
      <c r="C3324" s="3">
        <v>1.3333333333284827</v>
      </c>
      <c r="E3324" s="4" t="s">
        <v>3193</v>
      </c>
      <c r="F3324">
        <v>7</v>
      </c>
      <c r="H3324" t="s">
        <v>3571</v>
      </c>
      <c r="I3324" s="1">
        <v>68</v>
      </c>
      <c r="J3324" s="5">
        <f t="shared" si="52"/>
        <v>8619861.6500000469</v>
      </c>
      <c r="K3324" s="6">
        <f>J3324/Table10[[#Totals],[Product Revenue]]</f>
        <v>0.99770875585573826</v>
      </c>
      <c r="L3324" t="str">
        <f>IF(Table10[[#This Row],[Cummuative %]]&lt;=0.8,"A",IF(Table10[[#This Row],[Cummuative %]]&lt;=0.95,"B","C"))</f>
        <v>C</v>
      </c>
    </row>
    <row r="3325" spans="1:12" x14ac:dyDescent="0.3">
      <c r="A3325" t="s">
        <v>2601</v>
      </c>
      <c r="B3325" s="2">
        <v>40275.53125</v>
      </c>
      <c r="C3325" s="3">
        <v>246.30277777777519</v>
      </c>
      <c r="E3325" s="4" t="s">
        <v>2584</v>
      </c>
      <c r="F3325">
        <v>7</v>
      </c>
      <c r="H3325" t="s">
        <v>3128</v>
      </c>
      <c r="I3325" s="1">
        <v>68</v>
      </c>
      <c r="J3325" s="5">
        <f t="shared" si="52"/>
        <v>8619929.6500000469</v>
      </c>
      <c r="K3325" s="6">
        <f>J3325/Table10[[#Totals],[Product Revenue]]</f>
        <v>0.99771662653837245</v>
      </c>
      <c r="L3325" t="str">
        <f>IF(Table10[[#This Row],[Cummuative %]]&lt;=0.8,"A",IF(Table10[[#This Row],[Cummuative %]]&lt;=0.95,"B","C"))</f>
        <v>C</v>
      </c>
    </row>
    <row r="3326" spans="1:12" x14ac:dyDescent="0.3">
      <c r="A3326" t="s">
        <v>1112</v>
      </c>
      <c r="B3326" s="2">
        <v>40520.615277777775</v>
      </c>
      <c r="C3326" s="3">
        <v>1.21875</v>
      </c>
      <c r="E3326" s="4" t="s">
        <v>2702</v>
      </c>
      <c r="F3326">
        <v>7</v>
      </c>
      <c r="H3326" t="s">
        <v>3465</v>
      </c>
      <c r="I3326" s="1">
        <v>68</v>
      </c>
      <c r="J3326" s="5">
        <f t="shared" si="52"/>
        <v>8619997.6500000469</v>
      </c>
      <c r="K3326" s="6">
        <f>J3326/Table10[[#Totals],[Product Revenue]]</f>
        <v>0.99772449722100665</v>
      </c>
      <c r="L3326" t="str">
        <f>IF(Table10[[#This Row],[Cummuative %]]&lt;=0.8,"A",IF(Table10[[#This Row],[Cummuative %]]&lt;=0.95,"B","C"))</f>
        <v>C</v>
      </c>
    </row>
    <row r="3327" spans="1:12" x14ac:dyDescent="0.3">
      <c r="A3327" t="s">
        <v>2586</v>
      </c>
      <c r="B3327" s="2">
        <v>40373.503472222219</v>
      </c>
      <c r="C3327" s="3">
        <v>148.3305555555562</v>
      </c>
      <c r="E3327" s="4" t="s">
        <v>1102</v>
      </c>
      <c r="F3327">
        <v>7</v>
      </c>
      <c r="H3327" t="s">
        <v>3728</v>
      </c>
      <c r="I3327" s="1">
        <v>67.850000000000009</v>
      </c>
      <c r="J3327" s="5">
        <f t="shared" si="52"/>
        <v>8620065.5000000466</v>
      </c>
      <c r="K3327" s="6">
        <f>J3327/Table10[[#Totals],[Product Revenue]]</f>
        <v>0.99773235054184095</v>
      </c>
      <c r="L3327" t="str">
        <f>IF(Table10[[#This Row],[Cummuative %]]&lt;=0.8,"A",IF(Table10[[#This Row],[Cummuative %]]&lt;=0.95,"B","C"))</f>
        <v>C</v>
      </c>
    </row>
    <row r="3328" spans="1:12" x14ac:dyDescent="0.3">
      <c r="A3328" t="s">
        <v>2841</v>
      </c>
      <c r="B3328" s="2">
        <v>40456.550000000003</v>
      </c>
      <c r="C3328" s="3">
        <v>65.28402777777228</v>
      </c>
      <c r="E3328" s="4" t="s">
        <v>1881</v>
      </c>
      <c r="F3328">
        <v>7</v>
      </c>
      <c r="H3328" t="s">
        <v>3784</v>
      </c>
      <c r="I3328" s="1">
        <v>67.8</v>
      </c>
      <c r="J3328" s="5">
        <f t="shared" si="52"/>
        <v>8620133.3000000473</v>
      </c>
      <c r="K3328" s="6">
        <f>J3328/Table10[[#Totals],[Product Revenue]]</f>
        <v>0.9977401980754087</v>
      </c>
      <c r="L3328" t="str">
        <f>IF(Table10[[#This Row],[Cummuative %]]&lt;=0.8,"A",IF(Table10[[#This Row],[Cummuative %]]&lt;=0.95,"B","C"))</f>
        <v>C</v>
      </c>
    </row>
    <row r="3329" spans="1:12" x14ac:dyDescent="0.3">
      <c r="A3329" t="s">
        <v>1433</v>
      </c>
      <c r="B3329" s="2">
        <v>40520.633333333331</v>
      </c>
      <c r="C3329" s="3">
        <v>1.2006944444437977</v>
      </c>
      <c r="E3329" s="4" t="s">
        <v>1077</v>
      </c>
      <c r="F3329">
        <v>7</v>
      </c>
      <c r="H3329" t="s">
        <v>3782</v>
      </c>
      <c r="I3329" s="1">
        <v>67.8</v>
      </c>
      <c r="J3329" s="5">
        <f t="shared" si="52"/>
        <v>8620201.1000000481</v>
      </c>
      <c r="K3329" s="6">
        <f>J3329/Table10[[#Totals],[Product Revenue]]</f>
        <v>0.99774804560897645</v>
      </c>
      <c r="L3329" t="str">
        <f>IF(Table10[[#This Row],[Cummuative %]]&lt;=0.8,"A",IF(Table10[[#This Row],[Cummuative %]]&lt;=0.95,"B","C"))</f>
        <v>C</v>
      </c>
    </row>
    <row r="3330" spans="1:12" x14ac:dyDescent="0.3">
      <c r="A3330" t="s">
        <v>3433</v>
      </c>
      <c r="B3330" s="2">
        <v>40480.504861111112</v>
      </c>
      <c r="C3330" s="3">
        <v>41.329166666662786</v>
      </c>
      <c r="E3330" s="4" t="s">
        <v>705</v>
      </c>
      <c r="F3330">
        <v>7</v>
      </c>
      <c r="H3330" t="s">
        <v>3072</v>
      </c>
      <c r="I3330" s="1">
        <v>67.5</v>
      </c>
      <c r="J3330" s="5">
        <f t="shared" si="52"/>
        <v>8620268.6000000481</v>
      </c>
      <c r="K3330" s="6">
        <f>J3330/Table10[[#Totals],[Product Revenue]]</f>
        <v>0.99775585841894432</v>
      </c>
      <c r="L3330" t="str">
        <f>IF(Table10[[#This Row],[Cummuative %]]&lt;=0.8,"A",IF(Table10[[#This Row],[Cummuative %]]&lt;=0.95,"B","C"))</f>
        <v>C</v>
      </c>
    </row>
    <row r="3331" spans="1:12" x14ac:dyDescent="0.3">
      <c r="A3331" t="s">
        <v>2632</v>
      </c>
      <c r="B3331" s="2">
        <v>40505.55972222222</v>
      </c>
      <c r="C3331" s="3">
        <v>16.274305555554747</v>
      </c>
      <c r="E3331" s="4" t="s">
        <v>290</v>
      </c>
      <c r="F3331">
        <v>7</v>
      </c>
      <c r="H3331" t="s">
        <v>3808</v>
      </c>
      <c r="I3331" s="1">
        <v>67.5</v>
      </c>
      <c r="J3331" s="5">
        <f t="shared" si="52"/>
        <v>8620336.1000000481</v>
      </c>
      <c r="K3331" s="6">
        <f>J3331/Table10[[#Totals],[Product Revenue]]</f>
        <v>0.99776367122891207</v>
      </c>
      <c r="L3331" t="str">
        <f>IF(Table10[[#This Row],[Cummuative %]]&lt;=0.8,"A",IF(Table10[[#This Row],[Cummuative %]]&lt;=0.95,"B","C"))</f>
        <v>C</v>
      </c>
    </row>
    <row r="3332" spans="1:12" x14ac:dyDescent="0.3">
      <c r="A3332" t="s">
        <v>276</v>
      </c>
      <c r="B3332" s="2">
        <v>40521.807638888888</v>
      </c>
      <c r="C3332" s="3">
        <v>2.6388888887595385E-2</v>
      </c>
      <c r="E3332" s="4" t="s">
        <v>876</v>
      </c>
      <c r="F3332">
        <v>7</v>
      </c>
      <c r="H3332" t="s">
        <v>3822</v>
      </c>
      <c r="I3332" s="1">
        <v>67.5</v>
      </c>
      <c r="J3332" s="5">
        <f t="shared" si="52"/>
        <v>8620403.6000000481</v>
      </c>
      <c r="K3332" s="6">
        <f>J3332/Table10[[#Totals],[Product Revenue]]</f>
        <v>0.99777148403887994</v>
      </c>
      <c r="L3332" t="str">
        <f>IF(Table10[[#This Row],[Cummuative %]]&lt;=0.8,"A",IF(Table10[[#This Row],[Cummuative %]]&lt;=0.95,"B","C"))</f>
        <v>C</v>
      </c>
    </row>
    <row r="3333" spans="1:12" x14ac:dyDescent="0.3">
      <c r="A3333" t="s">
        <v>3148</v>
      </c>
      <c r="B3333" s="2">
        <v>40408.729166666664</v>
      </c>
      <c r="C3333" s="3">
        <v>113.10486111111095</v>
      </c>
      <c r="E3333" s="4" t="s">
        <v>243</v>
      </c>
      <c r="F3333">
        <v>7</v>
      </c>
      <c r="H3333" t="s">
        <v>3823</v>
      </c>
      <c r="I3333" s="1">
        <v>67.5</v>
      </c>
      <c r="J3333" s="5">
        <f t="shared" si="52"/>
        <v>8620471.1000000481</v>
      </c>
      <c r="K3333" s="6">
        <f>J3333/Table10[[#Totals],[Product Revenue]]</f>
        <v>0.9977792968488477</v>
      </c>
      <c r="L3333" t="str">
        <f>IF(Table10[[#This Row],[Cummuative %]]&lt;=0.8,"A",IF(Table10[[#This Row],[Cummuative %]]&lt;=0.95,"B","C"))</f>
        <v>C</v>
      </c>
    </row>
    <row r="3334" spans="1:12" x14ac:dyDescent="0.3">
      <c r="A3334" t="s">
        <v>2902</v>
      </c>
      <c r="B3334" s="2">
        <v>40408.729166666664</v>
      </c>
      <c r="C3334" s="3">
        <v>113.10486111111095</v>
      </c>
      <c r="E3334" s="4" t="s">
        <v>142</v>
      </c>
      <c r="F3334">
        <v>7</v>
      </c>
      <c r="H3334" t="s">
        <v>3704</v>
      </c>
      <c r="I3334" s="1">
        <v>67.5</v>
      </c>
      <c r="J3334" s="5">
        <f t="shared" si="52"/>
        <v>8620538.6000000481</v>
      </c>
      <c r="K3334" s="6">
        <f>J3334/Table10[[#Totals],[Product Revenue]]</f>
        <v>0.99778710965881545</v>
      </c>
      <c r="L3334" t="str">
        <f>IF(Table10[[#This Row],[Cummuative %]]&lt;=0.8,"A",IF(Table10[[#This Row],[Cummuative %]]&lt;=0.95,"B","C"))</f>
        <v>C</v>
      </c>
    </row>
    <row r="3335" spans="1:12" x14ac:dyDescent="0.3">
      <c r="A3335" t="s">
        <v>3214</v>
      </c>
      <c r="B3335" s="2">
        <v>40496.640277777777</v>
      </c>
      <c r="C3335" s="3">
        <v>25.193749999998545</v>
      </c>
      <c r="E3335" s="4" t="s">
        <v>171</v>
      </c>
      <c r="F3335">
        <v>7</v>
      </c>
      <c r="H3335" t="s">
        <v>3143</v>
      </c>
      <c r="I3335" s="1">
        <v>67.5</v>
      </c>
      <c r="J3335" s="5">
        <f t="shared" si="52"/>
        <v>8620606.1000000481</v>
      </c>
      <c r="K3335" s="6">
        <f>J3335/Table10[[#Totals],[Product Revenue]]</f>
        <v>0.99779492246878332</v>
      </c>
      <c r="L3335" t="str">
        <f>IF(Table10[[#This Row],[Cummuative %]]&lt;=0.8,"A",IF(Table10[[#This Row],[Cummuative %]]&lt;=0.95,"B","C"))</f>
        <v>C</v>
      </c>
    </row>
    <row r="3336" spans="1:12" x14ac:dyDescent="0.3">
      <c r="A3336" t="s">
        <v>3369</v>
      </c>
      <c r="B3336" s="2">
        <v>40511.708333333336</v>
      </c>
      <c r="C3336" s="3">
        <v>10.125694444439432</v>
      </c>
      <c r="E3336" s="4" t="s">
        <v>3697</v>
      </c>
      <c r="F3336">
        <v>6</v>
      </c>
      <c r="H3336" t="s">
        <v>3415</v>
      </c>
      <c r="I3336" s="1">
        <v>66.3</v>
      </c>
      <c r="J3336" s="5">
        <f t="shared" ref="J3336:J3399" si="53">J3335+I3336</f>
        <v>8620672.4000000488</v>
      </c>
      <c r="K3336" s="6">
        <f>J3336/Table10[[#Totals],[Product Revenue]]</f>
        <v>0.99780259638435176</v>
      </c>
      <c r="L3336" t="str">
        <f>IF(Table10[[#This Row],[Cummuative %]]&lt;=0.8,"A",IF(Table10[[#This Row],[Cummuative %]]&lt;=0.95,"B","C"))</f>
        <v>C</v>
      </c>
    </row>
    <row r="3337" spans="1:12" x14ac:dyDescent="0.3">
      <c r="A3337" t="s">
        <v>1953</v>
      </c>
      <c r="B3337" s="2">
        <v>40521.558333333334</v>
      </c>
      <c r="C3337" s="3">
        <v>0.27569444444088731</v>
      </c>
      <c r="E3337" s="4" t="s">
        <v>3824</v>
      </c>
      <c r="F3337">
        <v>6</v>
      </c>
      <c r="H3337" t="s">
        <v>3114</v>
      </c>
      <c r="I3337" s="1">
        <v>66.3</v>
      </c>
      <c r="J3337" s="5">
        <f t="shared" si="53"/>
        <v>8620738.7000000495</v>
      </c>
      <c r="K3337" s="6">
        <f>J3337/Table10[[#Totals],[Product Revenue]]</f>
        <v>0.9978102702999202</v>
      </c>
      <c r="L3337" t="str">
        <f>IF(Table10[[#This Row],[Cummuative %]]&lt;=0.8,"A",IF(Table10[[#This Row],[Cummuative %]]&lt;=0.95,"B","C"))</f>
        <v>C</v>
      </c>
    </row>
    <row r="3338" spans="1:12" x14ac:dyDescent="0.3">
      <c r="A3338" t="s">
        <v>3296</v>
      </c>
      <c r="B3338" s="2">
        <v>40244.572222222225</v>
      </c>
      <c r="C3338" s="3">
        <v>277.26180555555038</v>
      </c>
      <c r="E3338" s="4" t="s">
        <v>3783</v>
      </c>
      <c r="F3338">
        <v>6</v>
      </c>
      <c r="H3338" t="s">
        <v>3074</v>
      </c>
      <c r="I3338" s="1">
        <v>66.25</v>
      </c>
      <c r="J3338" s="5">
        <f t="shared" si="53"/>
        <v>8620804.9500000495</v>
      </c>
      <c r="K3338" s="6">
        <f>J3338/Table10[[#Totals],[Product Revenue]]</f>
        <v>0.99781793842822197</v>
      </c>
      <c r="L3338" t="str">
        <f>IF(Table10[[#This Row],[Cummuative %]]&lt;=0.8,"A",IF(Table10[[#This Row],[Cummuative %]]&lt;=0.95,"B","C"))</f>
        <v>C</v>
      </c>
    </row>
    <row r="3339" spans="1:12" x14ac:dyDescent="0.3">
      <c r="A3339" t="s">
        <v>2327</v>
      </c>
      <c r="B3339" s="2">
        <v>40464.585416666669</v>
      </c>
      <c r="C3339" s="3">
        <v>57.248611111106584</v>
      </c>
      <c r="E3339" s="4" t="s">
        <v>3749</v>
      </c>
      <c r="F3339">
        <v>6</v>
      </c>
      <c r="H3339" t="s">
        <v>3825</v>
      </c>
      <c r="I3339" s="1">
        <v>66</v>
      </c>
      <c r="J3339" s="5">
        <f t="shared" si="53"/>
        <v>8620870.9500000495</v>
      </c>
      <c r="K3339" s="6">
        <f>J3339/Table10[[#Totals],[Product Revenue]]</f>
        <v>0.99782557762019053</v>
      </c>
      <c r="L3339" t="str">
        <f>IF(Table10[[#This Row],[Cummuative %]]&lt;=0.8,"A",IF(Table10[[#This Row],[Cummuative %]]&lt;=0.95,"B","C"))</f>
        <v>C</v>
      </c>
    </row>
    <row r="3340" spans="1:12" x14ac:dyDescent="0.3">
      <c r="A3340" t="s">
        <v>471</v>
      </c>
      <c r="B3340" s="2">
        <v>40520.60833333333</v>
      </c>
      <c r="C3340" s="3">
        <v>1.2256944444452529</v>
      </c>
      <c r="E3340" s="4" t="s">
        <v>3818</v>
      </c>
      <c r="F3340">
        <v>6</v>
      </c>
      <c r="H3340" t="s">
        <v>3176</v>
      </c>
      <c r="I3340" s="1">
        <v>66</v>
      </c>
      <c r="J3340" s="5">
        <f t="shared" si="53"/>
        <v>8620936.9500000495</v>
      </c>
      <c r="K3340" s="6">
        <f>J3340/Table10[[#Totals],[Product Revenue]]</f>
        <v>0.99783321681215909</v>
      </c>
      <c r="L3340" t="str">
        <f>IF(Table10[[#This Row],[Cummuative %]]&lt;=0.8,"A",IF(Table10[[#This Row],[Cummuative %]]&lt;=0.95,"B","C"))</f>
        <v>C</v>
      </c>
    </row>
    <row r="3341" spans="1:12" x14ac:dyDescent="0.3">
      <c r="A3341" t="s">
        <v>662</v>
      </c>
      <c r="B3341" s="2">
        <v>40520.663888888892</v>
      </c>
      <c r="C3341" s="3">
        <v>1.1701388888832298</v>
      </c>
      <c r="E3341" s="4" t="s">
        <v>3826</v>
      </c>
      <c r="F3341">
        <v>6</v>
      </c>
      <c r="H3341" t="s">
        <v>3811</v>
      </c>
      <c r="I3341" s="1">
        <v>65.45</v>
      </c>
      <c r="J3341" s="5">
        <f t="shared" si="53"/>
        <v>8621002.4000000488</v>
      </c>
      <c r="K3341" s="6">
        <f>J3341/Table10[[#Totals],[Product Revenue]]</f>
        <v>0.99784079234419443</v>
      </c>
      <c r="L3341" t="str">
        <f>IF(Table10[[#This Row],[Cummuative %]]&lt;=0.8,"A",IF(Table10[[#This Row],[Cummuative %]]&lt;=0.95,"B","C"))</f>
        <v>C</v>
      </c>
    </row>
    <row r="3342" spans="1:12" x14ac:dyDescent="0.3">
      <c r="A3342" t="s">
        <v>1972</v>
      </c>
      <c r="B3342" s="2">
        <v>40512.504861111112</v>
      </c>
      <c r="C3342" s="3">
        <v>9.3291666666627862</v>
      </c>
      <c r="E3342" s="4" t="s">
        <v>3827</v>
      </c>
      <c r="F3342">
        <v>6</v>
      </c>
      <c r="H3342" t="s">
        <v>3828</v>
      </c>
      <c r="I3342" s="1">
        <v>65.45</v>
      </c>
      <c r="J3342" s="5">
        <f t="shared" si="53"/>
        <v>8621067.8500000481</v>
      </c>
      <c r="K3342" s="6">
        <f>J3342/Table10[[#Totals],[Product Revenue]]</f>
        <v>0.99784836787622977</v>
      </c>
      <c r="L3342" t="str">
        <f>IF(Table10[[#This Row],[Cummuative %]]&lt;=0.8,"A",IF(Table10[[#This Row],[Cummuative %]]&lt;=0.95,"B","C"))</f>
        <v>C</v>
      </c>
    </row>
    <row r="3343" spans="1:12" x14ac:dyDescent="0.3">
      <c r="A3343" t="s">
        <v>2556</v>
      </c>
      <c r="B3343" s="2">
        <v>40398.661805555559</v>
      </c>
      <c r="C3343" s="3">
        <v>123.17222222221608</v>
      </c>
      <c r="E3343" s="4" t="s">
        <v>3564</v>
      </c>
      <c r="F3343">
        <v>6</v>
      </c>
      <c r="H3343" t="s">
        <v>3777</v>
      </c>
      <c r="I3343" s="1">
        <v>65.45</v>
      </c>
      <c r="J3343" s="5">
        <f t="shared" si="53"/>
        <v>8621133.3000000473</v>
      </c>
      <c r="K3343" s="6">
        <f>J3343/Table10[[#Totals],[Product Revenue]]</f>
        <v>0.99785594340826511</v>
      </c>
      <c r="L3343" t="str">
        <f>IF(Table10[[#This Row],[Cummuative %]]&lt;=0.8,"A",IF(Table10[[#This Row],[Cummuative %]]&lt;=0.95,"B","C"))</f>
        <v>C</v>
      </c>
    </row>
    <row r="3344" spans="1:12" x14ac:dyDescent="0.3">
      <c r="A3344" t="s">
        <v>1500</v>
      </c>
      <c r="B3344" s="2">
        <v>40489.496527777781</v>
      </c>
      <c r="C3344" s="3">
        <v>32.337499999994179</v>
      </c>
      <c r="E3344" s="4" t="s">
        <v>3711</v>
      </c>
      <c r="F3344">
        <v>6</v>
      </c>
      <c r="H3344" t="s">
        <v>3827</v>
      </c>
      <c r="I3344" s="1">
        <v>65.099999999999994</v>
      </c>
      <c r="J3344" s="5">
        <f t="shared" si="53"/>
        <v>8621198.4000000469</v>
      </c>
      <c r="K3344" s="6">
        <f>J3344/Table10[[#Totals],[Product Revenue]]</f>
        <v>0.99786347842943401</v>
      </c>
      <c r="L3344" t="str">
        <f>IF(Table10[[#This Row],[Cummuative %]]&lt;=0.8,"A",IF(Table10[[#This Row],[Cummuative %]]&lt;=0.95,"B","C"))</f>
        <v>C</v>
      </c>
    </row>
    <row r="3345" spans="1:12" x14ac:dyDescent="0.3">
      <c r="A3345" t="s">
        <v>40</v>
      </c>
      <c r="B3345" s="2">
        <v>40521.834027777775</v>
      </c>
      <c r="C3345" s="3">
        <v>0</v>
      </c>
      <c r="E3345" s="4" t="s">
        <v>3774</v>
      </c>
      <c r="F3345">
        <v>6</v>
      </c>
      <c r="H3345" t="s">
        <v>3705</v>
      </c>
      <c r="I3345" s="1">
        <v>65.099999999999994</v>
      </c>
      <c r="J3345" s="5">
        <f t="shared" si="53"/>
        <v>8621263.5000000466</v>
      </c>
      <c r="K3345" s="6">
        <f>J3345/Table10[[#Totals],[Product Revenue]]</f>
        <v>0.99787101345060292</v>
      </c>
      <c r="L3345" t="str">
        <f>IF(Table10[[#This Row],[Cummuative %]]&lt;=0.8,"A",IF(Table10[[#This Row],[Cummuative %]]&lt;=0.95,"B","C"))</f>
        <v>C</v>
      </c>
    </row>
    <row r="3346" spans="1:12" x14ac:dyDescent="0.3">
      <c r="A3346" t="s">
        <v>152</v>
      </c>
      <c r="B3346" s="2">
        <v>40521.543749999997</v>
      </c>
      <c r="C3346" s="3">
        <v>0.29027777777810115</v>
      </c>
      <c r="E3346" s="4" t="s">
        <v>3829</v>
      </c>
      <c r="F3346">
        <v>6</v>
      </c>
      <c r="H3346" t="s">
        <v>107</v>
      </c>
      <c r="I3346" s="1">
        <v>64.600000000000023</v>
      </c>
      <c r="J3346" s="5">
        <f t="shared" si="53"/>
        <v>8621328.1000000462</v>
      </c>
      <c r="K3346" s="6">
        <f>J3346/Table10[[#Totals],[Product Revenue]]</f>
        <v>0.99787849059910549</v>
      </c>
      <c r="L3346" t="str">
        <f>IF(Table10[[#This Row],[Cummuative %]]&lt;=0.8,"A",IF(Table10[[#This Row],[Cummuative %]]&lt;=0.95,"B","C"))</f>
        <v>C</v>
      </c>
    </row>
    <row r="3347" spans="1:12" x14ac:dyDescent="0.3">
      <c r="A3347" t="s">
        <v>2074</v>
      </c>
      <c r="B3347" s="2">
        <v>40521.419444444444</v>
      </c>
      <c r="C3347" s="3">
        <v>0.41458333333139308</v>
      </c>
      <c r="E3347" s="4" t="s">
        <v>3822</v>
      </c>
      <c r="F3347">
        <v>6</v>
      </c>
      <c r="H3347" t="s">
        <v>3830</v>
      </c>
      <c r="I3347" s="1">
        <v>64.5</v>
      </c>
      <c r="J3347" s="5">
        <f t="shared" si="53"/>
        <v>8621392.6000000462</v>
      </c>
      <c r="K3347" s="6">
        <f>J3347/Table10[[#Totals],[Product Revenue]]</f>
        <v>0.99788595617307474</v>
      </c>
      <c r="L3347" t="str">
        <f>IF(Table10[[#This Row],[Cummuative %]]&lt;=0.8,"A",IF(Table10[[#This Row],[Cummuative %]]&lt;=0.95,"B","C"))</f>
        <v>C</v>
      </c>
    </row>
    <row r="3348" spans="1:12" x14ac:dyDescent="0.3">
      <c r="A3348" t="s">
        <v>2392</v>
      </c>
      <c r="B3348" s="2">
        <v>40520.538888888892</v>
      </c>
      <c r="C3348" s="3">
        <v>1.2951388888832298</v>
      </c>
      <c r="E3348" s="4" t="s">
        <v>3608</v>
      </c>
      <c r="F3348">
        <v>6</v>
      </c>
      <c r="H3348" t="s">
        <v>3419</v>
      </c>
      <c r="I3348" s="1">
        <v>64.350000000000009</v>
      </c>
      <c r="J3348" s="5">
        <f t="shared" si="53"/>
        <v>8621456.9500000458</v>
      </c>
      <c r="K3348" s="6">
        <f>J3348/Table10[[#Totals],[Product Revenue]]</f>
        <v>0.99789340438524399</v>
      </c>
      <c r="L3348" t="str">
        <f>IF(Table10[[#This Row],[Cummuative %]]&lt;=0.8,"A",IF(Table10[[#This Row],[Cummuative %]]&lt;=0.95,"B","C"))</f>
        <v>C</v>
      </c>
    </row>
    <row r="3349" spans="1:12" x14ac:dyDescent="0.3">
      <c r="A3349" t="s">
        <v>453</v>
      </c>
      <c r="B3349" s="2">
        <v>40520.663888888892</v>
      </c>
      <c r="C3349" s="3">
        <v>1.1701388888832298</v>
      </c>
      <c r="E3349" s="4" t="s">
        <v>3271</v>
      </c>
      <c r="F3349">
        <v>6</v>
      </c>
      <c r="H3349" t="s">
        <v>3027</v>
      </c>
      <c r="I3349" s="1">
        <v>64.320000000000022</v>
      </c>
      <c r="J3349" s="5">
        <f t="shared" si="53"/>
        <v>8621521.2700000461</v>
      </c>
      <c r="K3349" s="6">
        <f>J3349/Table10[[#Totals],[Product Revenue]]</f>
        <v>0.99790084912505328</v>
      </c>
      <c r="L3349" t="str">
        <f>IF(Table10[[#This Row],[Cummuative %]]&lt;=0.8,"A",IF(Table10[[#This Row],[Cummuative %]]&lt;=0.95,"B","C"))</f>
        <v>C</v>
      </c>
    </row>
    <row r="3350" spans="1:12" x14ac:dyDescent="0.3">
      <c r="A3350" t="s">
        <v>181</v>
      </c>
      <c r="B3350" s="2">
        <v>40520.598611111112</v>
      </c>
      <c r="C3350" s="3">
        <v>1.2354166666627862</v>
      </c>
      <c r="E3350" s="4" t="s">
        <v>3113</v>
      </c>
      <c r="F3350">
        <v>6</v>
      </c>
      <c r="H3350" t="s">
        <v>3291</v>
      </c>
      <c r="I3350" s="1">
        <v>63.9</v>
      </c>
      <c r="J3350" s="5">
        <f t="shared" si="53"/>
        <v>8621585.1700000465</v>
      </c>
      <c r="K3350" s="6">
        <f>J3350/Table10[[#Totals],[Product Revenue]]</f>
        <v>0.99790824525182287</v>
      </c>
      <c r="L3350" t="str">
        <f>IF(Table10[[#This Row],[Cummuative %]]&lt;=0.8,"A",IF(Table10[[#This Row],[Cummuative %]]&lt;=0.95,"B","C"))</f>
        <v>C</v>
      </c>
    </row>
    <row r="3351" spans="1:12" x14ac:dyDescent="0.3">
      <c r="A3351" t="s">
        <v>186</v>
      </c>
      <c r="B3351" s="2">
        <v>40520.663888888892</v>
      </c>
      <c r="C3351" s="3">
        <v>1.1701388888832298</v>
      </c>
      <c r="E3351" s="4" t="s">
        <v>3831</v>
      </c>
      <c r="F3351">
        <v>6</v>
      </c>
      <c r="H3351" t="s">
        <v>3417</v>
      </c>
      <c r="I3351" s="1">
        <v>63.79999999999999</v>
      </c>
      <c r="J3351" s="5">
        <f t="shared" si="53"/>
        <v>8621648.9700000472</v>
      </c>
      <c r="K3351" s="6">
        <f>J3351/Table10[[#Totals],[Product Revenue]]</f>
        <v>0.99791562980405923</v>
      </c>
      <c r="L3351" t="str">
        <f>IF(Table10[[#This Row],[Cummuative %]]&lt;=0.8,"A",IF(Table10[[#This Row],[Cummuative %]]&lt;=0.95,"B","C"))</f>
        <v>C</v>
      </c>
    </row>
    <row r="3352" spans="1:12" x14ac:dyDescent="0.3">
      <c r="A3352" t="s">
        <v>163</v>
      </c>
      <c r="B3352" s="2">
        <v>40521.59375</v>
      </c>
      <c r="C3352" s="3">
        <v>0.24027777777519077</v>
      </c>
      <c r="E3352" s="4" t="s">
        <v>3786</v>
      </c>
      <c r="F3352">
        <v>6</v>
      </c>
      <c r="H3352" t="s">
        <v>3723</v>
      </c>
      <c r="I3352" s="1">
        <v>63.75</v>
      </c>
      <c r="J3352" s="5">
        <f t="shared" si="53"/>
        <v>8621712.7200000472</v>
      </c>
      <c r="K3352" s="6">
        <f>J3352/Table10[[#Totals],[Product Revenue]]</f>
        <v>0.99792300856902882</v>
      </c>
      <c r="L3352" t="str">
        <f>IF(Table10[[#This Row],[Cummuative %]]&lt;=0.8,"A",IF(Table10[[#This Row],[Cummuative %]]&lt;=0.95,"B","C"))</f>
        <v>C</v>
      </c>
    </row>
    <row r="3353" spans="1:12" x14ac:dyDescent="0.3">
      <c r="A3353" t="s">
        <v>2241</v>
      </c>
      <c r="B3353" s="2">
        <v>40499.551388888889</v>
      </c>
      <c r="C3353" s="3">
        <v>22.28263888888614</v>
      </c>
      <c r="E3353" s="4" t="s">
        <v>3676</v>
      </c>
      <c r="F3353">
        <v>6</v>
      </c>
      <c r="H3353" t="s">
        <v>3832</v>
      </c>
      <c r="I3353" s="1">
        <v>63.75</v>
      </c>
      <c r="J3353" s="5">
        <f t="shared" si="53"/>
        <v>8621776.4700000472</v>
      </c>
      <c r="K3353" s="6">
        <f>J3353/Table10[[#Totals],[Product Revenue]]</f>
        <v>0.99793038733399841</v>
      </c>
      <c r="L3353" t="str">
        <f>IF(Table10[[#This Row],[Cummuative %]]&lt;=0.8,"A",IF(Table10[[#This Row],[Cummuative %]]&lt;=0.95,"B","C"))</f>
        <v>C</v>
      </c>
    </row>
    <row r="3354" spans="1:12" x14ac:dyDescent="0.3">
      <c r="A3354" t="s">
        <v>3108</v>
      </c>
      <c r="B3354" s="2">
        <v>40239.51666666667</v>
      </c>
      <c r="C3354" s="3">
        <v>282.31736111110513</v>
      </c>
      <c r="E3354" s="4" t="s">
        <v>3279</v>
      </c>
      <c r="F3354">
        <v>6</v>
      </c>
      <c r="H3354" t="s">
        <v>3767</v>
      </c>
      <c r="I3354" s="1">
        <v>63.75</v>
      </c>
      <c r="J3354" s="5">
        <f t="shared" si="53"/>
        <v>8621840.2200000472</v>
      </c>
      <c r="K3354" s="6">
        <f>J3354/Table10[[#Totals],[Product Revenue]]</f>
        <v>0.997937766098968</v>
      </c>
      <c r="L3354" t="str">
        <f>IF(Table10[[#This Row],[Cummuative %]]&lt;=0.8,"A",IF(Table10[[#This Row],[Cummuative %]]&lt;=0.95,"B","C"))</f>
        <v>C</v>
      </c>
    </row>
    <row r="3355" spans="1:12" x14ac:dyDescent="0.3">
      <c r="A3355" t="s">
        <v>2170</v>
      </c>
      <c r="B3355" s="2">
        <v>40521.672222222223</v>
      </c>
      <c r="C3355" s="3">
        <v>0.16180555555183673</v>
      </c>
      <c r="E3355" s="4" t="s">
        <v>3282</v>
      </c>
      <c r="F3355">
        <v>6</v>
      </c>
      <c r="H3355" t="s">
        <v>3700</v>
      </c>
      <c r="I3355" s="1">
        <v>63.75</v>
      </c>
      <c r="J3355" s="5">
        <f t="shared" si="53"/>
        <v>8621903.9700000472</v>
      </c>
      <c r="K3355" s="6">
        <f>J3355/Table10[[#Totals],[Product Revenue]]</f>
        <v>0.99794514486393759</v>
      </c>
      <c r="L3355" t="str">
        <f>IF(Table10[[#This Row],[Cummuative %]]&lt;=0.8,"A",IF(Table10[[#This Row],[Cummuative %]]&lt;=0.95,"B","C"))</f>
        <v>C</v>
      </c>
    </row>
    <row r="3356" spans="1:12" x14ac:dyDescent="0.3">
      <c r="A3356" t="s">
        <v>248</v>
      </c>
      <c r="B3356" s="2">
        <v>40521.454861111109</v>
      </c>
      <c r="C3356" s="3">
        <v>0.37916666666569654</v>
      </c>
      <c r="E3356" s="4" t="s">
        <v>3507</v>
      </c>
      <c r="F3356">
        <v>6</v>
      </c>
      <c r="H3356" t="s">
        <v>3696</v>
      </c>
      <c r="I3356" s="1">
        <v>63.75</v>
      </c>
      <c r="J3356" s="5">
        <f t="shared" si="53"/>
        <v>8621967.7200000472</v>
      </c>
      <c r="K3356" s="6">
        <f>J3356/Table10[[#Totals],[Product Revenue]]</f>
        <v>0.99795252362890718</v>
      </c>
      <c r="L3356" t="str">
        <f>IF(Table10[[#This Row],[Cummuative %]]&lt;=0.8,"A",IF(Table10[[#This Row],[Cummuative %]]&lt;=0.95,"B","C"))</f>
        <v>C</v>
      </c>
    </row>
    <row r="3357" spans="1:12" x14ac:dyDescent="0.3">
      <c r="A3357" t="s">
        <v>168</v>
      </c>
      <c r="B3357" s="2">
        <v>40521.454861111109</v>
      </c>
      <c r="C3357" s="3">
        <v>0.37916666666569654</v>
      </c>
      <c r="E3357" s="4" t="s">
        <v>3664</v>
      </c>
      <c r="F3357">
        <v>6</v>
      </c>
      <c r="H3357" t="s">
        <v>3698</v>
      </c>
      <c r="I3357" s="1">
        <v>63.75</v>
      </c>
      <c r="J3357" s="5">
        <f t="shared" si="53"/>
        <v>8622031.4700000472</v>
      </c>
      <c r="K3357" s="6">
        <f>J3357/Table10[[#Totals],[Product Revenue]]</f>
        <v>0.99795990239387677</v>
      </c>
      <c r="L3357" t="str">
        <f>IF(Table10[[#This Row],[Cummuative %]]&lt;=0.8,"A",IF(Table10[[#This Row],[Cummuative %]]&lt;=0.95,"B","C"))</f>
        <v>C</v>
      </c>
    </row>
    <row r="3358" spans="1:12" x14ac:dyDescent="0.3">
      <c r="A3358" t="s">
        <v>1769</v>
      </c>
      <c r="B3358" s="2">
        <v>40340.627083333333</v>
      </c>
      <c r="C3358" s="3">
        <v>181.20694444444234</v>
      </c>
      <c r="E3358" s="4" t="s">
        <v>3713</v>
      </c>
      <c r="F3358">
        <v>6</v>
      </c>
      <c r="H3358" t="s">
        <v>668</v>
      </c>
      <c r="I3358" s="1">
        <v>63.75</v>
      </c>
      <c r="J3358" s="5">
        <f t="shared" si="53"/>
        <v>8622095.2200000472</v>
      </c>
      <c r="K3358" s="6">
        <f>J3358/Table10[[#Totals],[Product Revenue]]</f>
        <v>0.99796728115884636</v>
      </c>
      <c r="L3358" t="str">
        <f>IF(Table10[[#This Row],[Cummuative %]]&lt;=0.8,"A",IF(Table10[[#This Row],[Cummuative %]]&lt;=0.95,"B","C"))</f>
        <v>C</v>
      </c>
    </row>
    <row r="3359" spans="1:12" x14ac:dyDescent="0.3">
      <c r="A3359" t="s">
        <v>710</v>
      </c>
      <c r="B3359" s="2">
        <v>40266.59652777778</v>
      </c>
      <c r="C3359" s="3">
        <v>255.23749999999563</v>
      </c>
      <c r="E3359" s="4" t="s">
        <v>3625</v>
      </c>
      <c r="F3359">
        <v>6</v>
      </c>
      <c r="H3359" t="s">
        <v>290</v>
      </c>
      <c r="I3359" s="1">
        <v>63.75</v>
      </c>
      <c r="J3359" s="5">
        <f t="shared" si="53"/>
        <v>8622158.9700000472</v>
      </c>
      <c r="K3359" s="6">
        <f>J3359/Table10[[#Totals],[Product Revenue]]</f>
        <v>0.99797465992381595</v>
      </c>
      <c r="L3359" t="str">
        <f>IF(Table10[[#This Row],[Cummuative %]]&lt;=0.8,"A",IF(Table10[[#This Row],[Cummuative %]]&lt;=0.95,"B","C"))</f>
        <v>C</v>
      </c>
    </row>
    <row r="3360" spans="1:12" x14ac:dyDescent="0.3">
      <c r="A3360" t="s">
        <v>2607</v>
      </c>
      <c r="B3360" s="2">
        <v>40517.656944444447</v>
      </c>
      <c r="C3360" s="3">
        <v>4.1770833333284827</v>
      </c>
      <c r="E3360" s="4" t="s">
        <v>3266</v>
      </c>
      <c r="F3360">
        <v>6</v>
      </c>
      <c r="H3360" t="s">
        <v>519</v>
      </c>
      <c r="I3360" s="1">
        <v>63.449999999999989</v>
      </c>
      <c r="J3360" s="5">
        <f t="shared" si="53"/>
        <v>8622222.4200000465</v>
      </c>
      <c r="K3360" s="6">
        <f>J3360/Table10[[#Totals],[Product Revenue]]</f>
        <v>0.99798200396518566</v>
      </c>
      <c r="L3360" t="str">
        <f>IF(Table10[[#This Row],[Cummuative %]]&lt;=0.8,"A",IF(Table10[[#This Row],[Cummuative %]]&lt;=0.95,"B","C"))</f>
        <v>C</v>
      </c>
    </row>
    <row r="3361" spans="1:12" x14ac:dyDescent="0.3">
      <c r="A3361" t="s">
        <v>2374</v>
      </c>
      <c r="B3361" s="2">
        <v>40517.656944444447</v>
      </c>
      <c r="C3361" s="3">
        <v>4.1770833333284827</v>
      </c>
      <c r="E3361" s="4" t="s">
        <v>3693</v>
      </c>
      <c r="F3361">
        <v>6</v>
      </c>
      <c r="H3361" t="s">
        <v>1652</v>
      </c>
      <c r="I3361" s="1">
        <v>63.2</v>
      </c>
      <c r="J3361" s="5">
        <f t="shared" si="53"/>
        <v>8622285.6200000457</v>
      </c>
      <c r="K3361" s="6">
        <f>J3361/Table10[[#Totals],[Product Revenue]]</f>
        <v>0.99798931907022215</v>
      </c>
      <c r="L3361" t="str">
        <f>IF(Table10[[#This Row],[Cummuative %]]&lt;=0.8,"A",IF(Table10[[#This Row],[Cummuative %]]&lt;=0.95,"B","C"))</f>
        <v>C</v>
      </c>
    </row>
    <row r="3362" spans="1:12" x14ac:dyDescent="0.3">
      <c r="A3362" t="s">
        <v>2502</v>
      </c>
      <c r="B3362" s="2">
        <v>40510.62777777778</v>
      </c>
      <c r="C3362" s="3">
        <v>11.206249999995634</v>
      </c>
      <c r="E3362" s="4" t="s">
        <v>3272</v>
      </c>
      <c r="F3362">
        <v>6</v>
      </c>
      <c r="H3362" t="s">
        <v>2843</v>
      </c>
      <c r="I3362" s="1">
        <v>63</v>
      </c>
      <c r="J3362" s="5">
        <f t="shared" si="53"/>
        <v>8622348.6200000457</v>
      </c>
      <c r="K3362" s="6">
        <f>J3362/Table10[[#Totals],[Product Revenue]]</f>
        <v>0.99799661102619208</v>
      </c>
      <c r="L3362" t="str">
        <f>IF(Table10[[#This Row],[Cummuative %]]&lt;=0.8,"A",IF(Table10[[#This Row],[Cummuative %]]&lt;=0.95,"B","C"))</f>
        <v>C</v>
      </c>
    </row>
    <row r="3363" spans="1:12" x14ac:dyDescent="0.3">
      <c r="A3363" t="s">
        <v>2591</v>
      </c>
      <c r="B3363" s="2">
        <v>40506.566666666666</v>
      </c>
      <c r="C3363" s="3">
        <v>15.267361111109494</v>
      </c>
      <c r="E3363" s="4" t="s">
        <v>3264</v>
      </c>
      <c r="F3363">
        <v>6</v>
      </c>
      <c r="H3363" t="s">
        <v>91</v>
      </c>
      <c r="I3363" s="1">
        <v>62.75</v>
      </c>
      <c r="J3363" s="5">
        <f t="shared" si="53"/>
        <v>8622411.3700000457</v>
      </c>
      <c r="K3363" s="6">
        <f>J3363/Table10[[#Totals],[Product Revenue]]</f>
        <v>0.9980038740458288</v>
      </c>
      <c r="L3363" t="str">
        <f>IF(Table10[[#This Row],[Cummuative %]]&lt;=0.8,"A",IF(Table10[[#This Row],[Cummuative %]]&lt;=0.95,"B","C"))</f>
        <v>C</v>
      </c>
    </row>
    <row r="3364" spans="1:12" x14ac:dyDescent="0.3">
      <c r="A3364" t="s">
        <v>2539</v>
      </c>
      <c r="B3364" s="2">
        <v>40517.695138888892</v>
      </c>
      <c r="C3364" s="3">
        <v>4.1388888888832298</v>
      </c>
      <c r="E3364" s="4" t="s">
        <v>3518</v>
      </c>
      <c r="F3364">
        <v>6</v>
      </c>
      <c r="H3364" t="s">
        <v>2967</v>
      </c>
      <c r="I3364" s="1">
        <v>62.400000000000006</v>
      </c>
      <c r="J3364" s="5">
        <f t="shared" si="53"/>
        <v>8622473.7700000461</v>
      </c>
      <c r="K3364" s="6">
        <f>J3364/Table10[[#Totals],[Product Revenue]]</f>
        <v>0.99801109655459908</v>
      </c>
      <c r="L3364" t="str">
        <f>IF(Table10[[#This Row],[Cummuative %]]&lt;=0.8,"A",IF(Table10[[#This Row],[Cummuative %]]&lt;=0.95,"B","C"))</f>
        <v>C</v>
      </c>
    </row>
    <row r="3365" spans="1:12" x14ac:dyDescent="0.3">
      <c r="A3365" t="s">
        <v>3698</v>
      </c>
      <c r="B3365" s="2">
        <v>40403.597222222219</v>
      </c>
      <c r="C3365" s="3">
        <v>118.2368055555562</v>
      </c>
      <c r="E3365" s="4" t="s">
        <v>3359</v>
      </c>
      <c r="F3365">
        <v>6</v>
      </c>
      <c r="H3365" t="s">
        <v>3321</v>
      </c>
      <c r="I3365" s="1">
        <v>61.98</v>
      </c>
      <c r="J3365" s="5">
        <f t="shared" si="53"/>
        <v>8622535.7500000466</v>
      </c>
      <c r="K3365" s="6">
        <f>J3365/Table10[[#Totals],[Product Revenue]]</f>
        <v>0.99801827045032954</v>
      </c>
      <c r="L3365" t="str">
        <f>IF(Table10[[#This Row],[Cummuative %]]&lt;=0.8,"A",IF(Table10[[#This Row],[Cummuative %]]&lt;=0.95,"B","C"))</f>
        <v>C</v>
      </c>
    </row>
    <row r="3366" spans="1:12" x14ac:dyDescent="0.3">
      <c r="A3366" t="s">
        <v>3700</v>
      </c>
      <c r="B3366" s="2">
        <v>40485.574305555558</v>
      </c>
      <c r="C3366" s="3">
        <v>36.259722222217533</v>
      </c>
      <c r="E3366" s="4" t="s">
        <v>3648</v>
      </c>
      <c r="F3366">
        <v>6</v>
      </c>
      <c r="H3366" t="s">
        <v>3320</v>
      </c>
      <c r="I3366" s="1">
        <v>61.62</v>
      </c>
      <c r="J3366" s="5">
        <f t="shared" si="53"/>
        <v>8622597.3700000457</v>
      </c>
      <c r="K3366" s="6">
        <f>J3366/Table10[[#Totals],[Product Revenue]]</f>
        <v>0.99802540267774009</v>
      </c>
      <c r="L3366" t="str">
        <f>IF(Table10[[#This Row],[Cummuative %]]&lt;=0.8,"A",IF(Table10[[#This Row],[Cummuative %]]&lt;=0.95,"B","C"))</f>
        <v>C</v>
      </c>
    </row>
    <row r="3367" spans="1:12" x14ac:dyDescent="0.3">
      <c r="A3367" t="s">
        <v>3699</v>
      </c>
      <c r="B3367" s="2">
        <v>40506.552777777775</v>
      </c>
      <c r="C3367" s="3">
        <v>15.28125</v>
      </c>
      <c r="E3367" s="4" t="s">
        <v>3618</v>
      </c>
      <c r="F3367">
        <v>6</v>
      </c>
      <c r="H3367" t="s">
        <v>3833</v>
      </c>
      <c r="I3367" s="1">
        <v>61.199999999999996</v>
      </c>
      <c r="J3367" s="5">
        <f t="shared" si="53"/>
        <v>8622658.570000045</v>
      </c>
      <c r="K3367" s="6">
        <f>J3367/Table10[[#Totals],[Product Revenue]]</f>
        <v>0.99803248629211083</v>
      </c>
      <c r="L3367" t="str">
        <f>IF(Table10[[#This Row],[Cummuative %]]&lt;=0.8,"A",IF(Table10[[#This Row],[Cummuative %]]&lt;=0.95,"B","C"))</f>
        <v>C</v>
      </c>
    </row>
    <row r="3368" spans="1:12" x14ac:dyDescent="0.3">
      <c r="A3368" t="s">
        <v>2411</v>
      </c>
      <c r="B3368" s="2">
        <v>40517.529166666667</v>
      </c>
      <c r="C3368" s="3">
        <v>4.304861111108039</v>
      </c>
      <c r="E3368" s="4" t="s">
        <v>3457</v>
      </c>
      <c r="F3368">
        <v>6</v>
      </c>
      <c r="H3368" t="s">
        <v>220</v>
      </c>
      <c r="I3368" s="1">
        <v>61.110000000000021</v>
      </c>
      <c r="J3368" s="5">
        <f t="shared" si="53"/>
        <v>8622719.6800000444</v>
      </c>
      <c r="K3368" s="6">
        <f>J3368/Table10[[#Totals],[Product Revenue]]</f>
        <v>0.9980395594894016</v>
      </c>
      <c r="L3368" t="str">
        <f>IF(Table10[[#This Row],[Cummuative %]]&lt;=0.8,"A",IF(Table10[[#This Row],[Cummuative %]]&lt;=0.95,"B","C"))</f>
        <v>C</v>
      </c>
    </row>
    <row r="3369" spans="1:12" x14ac:dyDescent="0.3">
      <c r="A3369" t="s">
        <v>3195</v>
      </c>
      <c r="B3369" s="2">
        <v>40513.585416666669</v>
      </c>
      <c r="C3369" s="3">
        <v>8.2486111111065838</v>
      </c>
      <c r="E3369" s="4" t="s">
        <v>3556</v>
      </c>
      <c r="F3369">
        <v>6</v>
      </c>
      <c r="H3369" t="s">
        <v>1060</v>
      </c>
      <c r="I3369" s="1">
        <v>61.099999999999994</v>
      </c>
      <c r="J3369" s="5">
        <f t="shared" si="53"/>
        <v>8622780.780000044</v>
      </c>
      <c r="K3369" s="6">
        <f>J3369/Table10[[#Totals],[Product Revenue]]</f>
        <v>0.99804663152923911</v>
      </c>
      <c r="L3369" t="str">
        <f>IF(Table10[[#This Row],[Cummuative %]]&lt;=0.8,"A",IF(Table10[[#This Row],[Cummuative %]]&lt;=0.95,"B","C"))</f>
        <v>C</v>
      </c>
    </row>
    <row r="3370" spans="1:12" x14ac:dyDescent="0.3">
      <c r="A3370" t="s">
        <v>3306</v>
      </c>
      <c r="B3370" s="2">
        <v>40506.566666666666</v>
      </c>
      <c r="C3370" s="3">
        <v>15.267361111109494</v>
      </c>
      <c r="E3370" s="4" t="s">
        <v>3219</v>
      </c>
      <c r="F3370">
        <v>6</v>
      </c>
      <c r="H3370" t="s">
        <v>3275</v>
      </c>
      <c r="I3370" s="1">
        <v>61.050000000000004</v>
      </c>
      <c r="J3370" s="5">
        <f t="shared" si="53"/>
        <v>8622841.8300000448</v>
      </c>
      <c r="K3370" s="6">
        <f>J3370/Table10[[#Totals],[Product Revenue]]</f>
        <v>0.99805369778181008</v>
      </c>
      <c r="L3370" t="str">
        <f>IF(Table10[[#This Row],[Cummuative %]]&lt;=0.8,"A",IF(Table10[[#This Row],[Cummuative %]]&lt;=0.95,"B","C"))</f>
        <v>C</v>
      </c>
    </row>
    <row r="3371" spans="1:12" x14ac:dyDescent="0.3">
      <c r="A3371" t="s">
        <v>3081</v>
      </c>
      <c r="B3371" s="2">
        <v>40513.585416666669</v>
      </c>
      <c r="C3371" s="3">
        <v>8.2486111111065838</v>
      </c>
      <c r="E3371" s="4" t="s">
        <v>2720</v>
      </c>
      <c r="F3371">
        <v>6</v>
      </c>
      <c r="H3371" t="s">
        <v>3657</v>
      </c>
      <c r="I3371" s="1">
        <v>60.900000000000006</v>
      </c>
      <c r="J3371" s="5">
        <f t="shared" si="53"/>
        <v>8622902.7300000452</v>
      </c>
      <c r="K3371" s="6">
        <f>J3371/Table10[[#Totals],[Product Revenue]]</f>
        <v>0.99806074667258105</v>
      </c>
      <c r="L3371" t="str">
        <f>IF(Table10[[#This Row],[Cummuative %]]&lt;=0.8,"A",IF(Table10[[#This Row],[Cummuative %]]&lt;=0.95,"B","C"))</f>
        <v>C</v>
      </c>
    </row>
    <row r="3372" spans="1:12" x14ac:dyDescent="0.3">
      <c r="A3372" t="s">
        <v>2921</v>
      </c>
      <c r="B3372" s="2">
        <v>40520.511805555558</v>
      </c>
      <c r="C3372" s="3">
        <v>1.3222222222175333</v>
      </c>
      <c r="E3372" s="4" t="s">
        <v>2843</v>
      </c>
      <c r="F3372">
        <v>6</v>
      </c>
      <c r="H3372" t="s">
        <v>3186</v>
      </c>
      <c r="I3372" s="1">
        <v>60.9</v>
      </c>
      <c r="J3372" s="5">
        <f t="shared" si="53"/>
        <v>8622963.6300000455</v>
      </c>
      <c r="K3372" s="6">
        <f>J3372/Table10[[#Totals],[Product Revenue]]</f>
        <v>0.99806779556335212</v>
      </c>
      <c r="L3372" t="str">
        <f>IF(Table10[[#This Row],[Cummuative %]]&lt;=0.8,"A",IF(Table10[[#This Row],[Cummuative %]]&lt;=0.95,"B","C"))</f>
        <v>C</v>
      </c>
    </row>
    <row r="3373" spans="1:12" x14ac:dyDescent="0.3">
      <c r="A3373" t="s">
        <v>3694</v>
      </c>
      <c r="B3373" s="2">
        <v>40287.71597222222</v>
      </c>
      <c r="C3373" s="3">
        <v>234.11805555555475</v>
      </c>
      <c r="E3373" s="4" t="s">
        <v>2814</v>
      </c>
      <c r="F3373">
        <v>6</v>
      </c>
      <c r="H3373" t="s">
        <v>3793</v>
      </c>
      <c r="I3373" s="1">
        <v>60</v>
      </c>
      <c r="J3373" s="5">
        <f t="shared" si="53"/>
        <v>8623023.6300000455</v>
      </c>
      <c r="K3373" s="6">
        <f>J3373/Table10[[#Totals],[Product Revenue]]</f>
        <v>0.99807474028332344</v>
      </c>
      <c r="L3373" t="str">
        <f>IF(Table10[[#This Row],[Cummuative %]]&lt;=0.8,"A",IF(Table10[[#This Row],[Cummuative %]]&lt;=0.95,"B","C"))</f>
        <v>C</v>
      </c>
    </row>
    <row r="3374" spans="1:12" x14ac:dyDescent="0.3">
      <c r="A3374" t="s">
        <v>2938</v>
      </c>
      <c r="B3374" s="2">
        <v>40499.502083333333</v>
      </c>
      <c r="C3374" s="3">
        <v>22.331944444442343</v>
      </c>
      <c r="E3374" s="4" t="s">
        <v>3179</v>
      </c>
      <c r="F3374">
        <v>6</v>
      </c>
      <c r="H3374" t="s">
        <v>3834</v>
      </c>
      <c r="I3374" s="1">
        <v>60</v>
      </c>
      <c r="J3374" s="5">
        <f t="shared" si="53"/>
        <v>8623083.6300000455</v>
      </c>
      <c r="K3374" s="6">
        <f>J3374/Table10[[#Totals],[Product Revenue]]</f>
        <v>0.99808168500329486</v>
      </c>
      <c r="L3374" t="str">
        <f>IF(Table10[[#This Row],[Cummuative %]]&lt;=0.8,"A",IF(Table10[[#This Row],[Cummuative %]]&lt;=0.95,"B","C"))</f>
        <v>C</v>
      </c>
    </row>
    <row r="3375" spans="1:12" x14ac:dyDescent="0.3">
      <c r="A3375" t="s">
        <v>3650</v>
      </c>
      <c r="B3375" s="2">
        <v>40335.556944444441</v>
      </c>
      <c r="C3375" s="3">
        <v>186.2770833333343</v>
      </c>
      <c r="E3375" s="4" t="s">
        <v>3229</v>
      </c>
      <c r="F3375">
        <v>6</v>
      </c>
      <c r="H3375" t="s">
        <v>3835</v>
      </c>
      <c r="I3375" s="1">
        <v>60</v>
      </c>
      <c r="J3375" s="5">
        <f t="shared" si="53"/>
        <v>8623143.6300000455</v>
      </c>
      <c r="K3375" s="6">
        <f>J3375/Table10[[#Totals],[Product Revenue]]</f>
        <v>0.99808862972326629</v>
      </c>
      <c r="L3375" t="str">
        <f>IF(Table10[[#This Row],[Cummuative %]]&lt;=0.8,"A",IF(Table10[[#This Row],[Cummuative %]]&lt;=0.95,"B","C"))</f>
        <v>C</v>
      </c>
    </row>
    <row r="3376" spans="1:12" x14ac:dyDescent="0.3">
      <c r="A3376" t="s">
        <v>3836</v>
      </c>
      <c r="B3376" s="2">
        <v>40151.636111111111</v>
      </c>
      <c r="C3376" s="3">
        <v>370.19791666666424</v>
      </c>
      <c r="E3376" s="4" t="s">
        <v>3104</v>
      </c>
      <c r="F3376">
        <v>6</v>
      </c>
      <c r="H3376" t="s">
        <v>3637</v>
      </c>
      <c r="I3376" s="1">
        <v>59.500000000000014</v>
      </c>
      <c r="J3376" s="5">
        <f t="shared" si="53"/>
        <v>8623203.1300000455</v>
      </c>
      <c r="K3376" s="6">
        <f>J3376/Table10[[#Totals],[Product Revenue]]</f>
        <v>0.99809551657057116</v>
      </c>
      <c r="L3376" t="str">
        <f>IF(Table10[[#This Row],[Cummuative %]]&lt;=0.8,"A",IF(Table10[[#This Row],[Cummuative %]]&lt;=0.95,"B","C"))</f>
        <v>C</v>
      </c>
    </row>
    <row r="3377" spans="1:12" x14ac:dyDescent="0.3">
      <c r="A3377" t="s">
        <v>3779</v>
      </c>
      <c r="B3377" s="2">
        <v>40462.553472222222</v>
      </c>
      <c r="C3377" s="3">
        <v>59.280555555553292</v>
      </c>
      <c r="E3377" s="4" t="s">
        <v>3140</v>
      </c>
      <c r="F3377">
        <v>6</v>
      </c>
      <c r="H3377" t="s">
        <v>3802</v>
      </c>
      <c r="I3377" s="1">
        <v>59.500000000000007</v>
      </c>
      <c r="J3377" s="5">
        <f t="shared" si="53"/>
        <v>8623262.6300000455</v>
      </c>
      <c r="K3377" s="6">
        <f>J3377/Table10[[#Totals],[Product Revenue]]</f>
        <v>0.99810240341787615</v>
      </c>
      <c r="L3377" t="str">
        <f>IF(Table10[[#This Row],[Cummuative %]]&lt;=0.8,"A",IF(Table10[[#This Row],[Cummuative %]]&lt;=0.95,"B","C"))</f>
        <v>C</v>
      </c>
    </row>
    <row r="3378" spans="1:12" x14ac:dyDescent="0.3">
      <c r="A3378" t="s">
        <v>2798</v>
      </c>
      <c r="B3378" s="2">
        <v>40520.511805555558</v>
      </c>
      <c r="C3378" s="3">
        <v>1.3222222222175333</v>
      </c>
      <c r="E3378" s="4" t="s">
        <v>2867</v>
      </c>
      <c r="F3378">
        <v>6</v>
      </c>
      <c r="H3378" t="s">
        <v>3837</v>
      </c>
      <c r="I3378" s="1">
        <v>59.500000000000007</v>
      </c>
      <c r="J3378" s="5">
        <f t="shared" si="53"/>
        <v>8623322.1300000455</v>
      </c>
      <c r="K3378" s="6">
        <f>J3378/Table10[[#Totals],[Product Revenue]]</f>
        <v>0.99810929026518114</v>
      </c>
      <c r="L3378" t="str">
        <f>IF(Table10[[#This Row],[Cummuative %]]&lt;=0.8,"A",IF(Table10[[#This Row],[Cummuative %]]&lt;=0.95,"B","C"))</f>
        <v>C</v>
      </c>
    </row>
    <row r="3379" spans="1:12" x14ac:dyDescent="0.3">
      <c r="A3379" t="s">
        <v>2587</v>
      </c>
      <c r="B3379" s="2">
        <v>40510.499305555553</v>
      </c>
      <c r="C3379" s="3">
        <v>11.334722222221899</v>
      </c>
      <c r="E3379" s="4" t="s">
        <v>3145</v>
      </c>
      <c r="F3379">
        <v>6</v>
      </c>
      <c r="H3379" t="s">
        <v>3838</v>
      </c>
      <c r="I3379" s="1">
        <v>59.5</v>
      </c>
      <c r="J3379" s="5">
        <f t="shared" si="53"/>
        <v>8623381.6300000455</v>
      </c>
      <c r="K3379" s="6">
        <f>J3379/Table10[[#Totals],[Product Revenue]]</f>
        <v>0.99811617711248601</v>
      </c>
      <c r="L3379" t="str">
        <f>IF(Table10[[#This Row],[Cummuative %]]&lt;=0.8,"A",IF(Table10[[#This Row],[Cummuative %]]&lt;=0.95,"B","C"))</f>
        <v>C</v>
      </c>
    </row>
    <row r="3380" spans="1:12" x14ac:dyDescent="0.3">
      <c r="A3380" t="s">
        <v>2328</v>
      </c>
      <c r="B3380" s="2">
        <v>40520.511805555558</v>
      </c>
      <c r="C3380" s="3">
        <v>1.3222222222175333</v>
      </c>
      <c r="E3380" s="4" t="s">
        <v>2875</v>
      </c>
      <c r="F3380">
        <v>6</v>
      </c>
      <c r="H3380" t="s">
        <v>3839</v>
      </c>
      <c r="I3380" s="1">
        <v>59.5</v>
      </c>
      <c r="J3380" s="5">
        <f t="shared" si="53"/>
        <v>8623441.1300000455</v>
      </c>
      <c r="K3380" s="6">
        <f>J3380/Table10[[#Totals],[Product Revenue]]</f>
        <v>0.998123063959791</v>
      </c>
      <c r="L3380" t="str">
        <f>IF(Table10[[#This Row],[Cummuative %]]&lt;=0.8,"A",IF(Table10[[#This Row],[Cummuative %]]&lt;=0.95,"B","C"))</f>
        <v>C</v>
      </c>
    </row>
    <row r="3381" spans="1:12" x14ac:dyDescent="0.3">
      <c r="A3381" t="s">
        <v>3596</v>
      </c>
      <c r="B3381" s="2">
        <v>40519.680555555555</v>
      </c>
      <c r="C3381" s="3">
        <v>2.1534722222204437</v>
      </c>
      <c r="E3381" s="4" t="s">
        <v>3093</v>
      </c>
      <c r="F3381">
        <v>6</v>
      </c>
      <c r="H3381" t="s">
        <v>3840</v>
      </c>
      <c r="I3381" s="1">
        <v>59.5</v>
      </c>
      <c r="J3381" s="5">
        <f t="shared" si="53"/>
        <v>8623500.6300000455</v>
      </c>
      <c r="K3381" s="6">
        <f>J3381/Table10[[#Totals],[Product Revenue]]</f>
        <v>0.99812995080709599</v>
      </c>
      <c r="L3381" t="str">
        <f>IF(Table10[[#This Row],[Cummuative %]]&lt;=0.8,"A",IF(Table10[[#This Row],[Cummuative %]]&lt;=0.95,"B","C"))</f>
        <v>C</v>
      </c>
    </row>
    <row r="3382" spans="1:12" x14ac:dyDescent="0.3">
      <c r="A3382" t="s">
        <v>3076</v>
      </c>
      <c r="B3382" s="2">
        <v>40517.695138888892</v>
      </c>
      <c r="C3382" s="3">
        <v>4.1388888888832298</v>
      </c>
      <c r="E3382" s="4" t="s">
        <v>2801</v>
      </c>
      <c r="F3382">
        <v>6</v>
      </c>
      <c r="H3382" t="s">
        <v>3841</v>
      </c>
      <c r="I3382" s="1">
        <v>59.5</v>
      </c>
      <c r="J3382" s="5">
        <f t="shared" si="53"/>
        <v>8623560.1300000455</v>
      </c>
      <c r="K3382" s="6">
        <f>J3382/Table10[[#Totals],[Product Revenue]]</f>
        <v>0.99813683765440098</v>
      </c>
      <c r="L3382" t="str">
        <f>IF(Table10[[#This Row],[Cummuative %]]&lt;=0.8,"A",IF(Table10[[#This Row],[Cummuative %]]&lt;=0.95,"B","C"))</f>
        <v>C</v>
      </c>
    </row>
    <row r="3383" spans="1:12" x14ac:dyDescent="0.3">
      <c r="A3383" t="s">
        <v>2679</v>
      </c>
      <c r="B3383" s="2">
        <v>40442.567361111112</v>
      </c>
      <c r="C3383" s="3">
        <v>79.266666666662786</v>
      </c>
      <c r="E3383" s="4" t="s">
        <v>2751</v>
      </c>
      <c r="F3383">
        <v>6</v>
      </c>
      <c r="H3383" t="s">
        <v>3842</v>
      </c>
      <c r="I3383" s="1">
        <v>59.5</v>
      </c>
      <c r="J3383" s="5">
        <f t="shared" si="53"/>
        <v>8623619.6300000455</v>
      </c>
      <c r="K3383" s="6">
        <f>J3383/Table10[[#Totals],[Product Revenue]]</f>
        <v>0.99814372450170585</v>
      </c>
      <c r="L3383" t="str">
        <f>IF(Table10[[#This Row],[Cummuative %]]&lt;=0.8,"A",IF(Table10[[#This Row],[Cummuative %]]&lt;=0.95,"B","C"))</f>
        <v>C</v>
      </c>
    </row>
    <row r="3384" spans="1:12" x14ac:dyDescent="0.3">
      <c r="A3384" t="s">
        <v>2687</v>
      </c>
      <c r="B3384" s="2">
        <v>40475.531944444447</v>
      </c>
      <c r="C3384" s="3">
        <v>46.302083333328483</v>
      </c>
      <c r="E3384" s="4" t="s">
        <v>3053</v>
      </c>
      <c r="F3384">
        <v>6</v>
      </c>
      <c r="H3384" t="s">
        <v>3764</v>
      </c>
      <c r="I3384" s="1">
        <v>59.5</v>
      </c>
      <c r="J3384" s="5">
        <f t="shared" si="53"/>
        <v>8623679.1300000455</v>
      </c>
      <c r="K3384" s="6">
        <f>J3384/Table10[[#Totals],[Product Revenue]]</f>
        <v>0.99815061134901084</v>
      </c>
      <c r="L3384" t="str">
        <f>IF(Table10[[#This Row],[Cummuative %]]&lt;=0.8,"A",IF(Table10[[#This Row],[Cummuative %]]&lt;=0.95,"B","C"))</f>
        <v>C</v>
      </c>
    </row>
    <row r="3385" spans="1:12" x14ac:dyDescent="0.3">
      <c r="A3385" t="s">
        <v>2827</v>
      </c>
      <c r="B3385" s="2">
        <v>40508.556944444441</v>
      </c>
      <c r="C3385" s="3">
        <v>13.277083333334303</v>
      </c>
      <c r="E3385" s="4" t="s">
        <v>3233</v>
      </c>
      <c r="F3385">
        <v>6</v>
      </c>
      <c r="H3385" t="s">
        <v>2924</v>
      </c>
      <c r="I3385" s="1">
        <v>59.400000000000006</v>
      </c>
      <c r="J3385" s="5">
        <f t="shared" si="53"/>
        <v>8623738.5300000459</v>
      </c>
      <c r="K3385" s="6">
        <f>J3385/Table10[[#Totals],[Product Revenue]]</f>
        <v>0.99815748662178261</v>
      </c>
      <c r="L3385" t="str">
        <f>IF(Table10[[#This Row],[Cummuative %]]&lt;=0.8,"A",IF(Table10[[#This Row],[Cummuative %]]&lt;=0.95,"B","C"))</f>
        <v>C</v>
      </c>
    </row>
    <row r="3386" spans="1:12" x14ac:dyDescent="0.3">
      <c r="A3386" t="s">
        <v>2698</v>
      </c>
      <c r="B3386" s="2">
        <v>40512.520138888889</v>
      </c>
      <c r="C3386" s="3">
        <v>9.3138888888861402</v>
      </c>
      <c r="E3386" s="4" t="s">
        <v>2773</v>
      </c>
      <c r="F3386">
        <v>6</v>
      </c>
      <c r="H3386" t="s">
        <v>2895</v>
      </c>
      <c r="I3386" s="1">
        <v>59.280000000000008</v>
      </c>
      <c r="J3386" s="5">
        <f t="shared" si="53"/>
        <v>8623797.8100000452</v>
      </c>
      <c r="K3386" s="6">
        <f>J3386/Table10[[#Totals],[Product Revenue]]</f>
        <v>0.99816434800511422</v>
      </c>
      <c r="L3386" t="str">
        <f>IF(Table10[[#This Row],[Cummuative %]]&lt;=0.8,"A",IF(Table10[[#This Row],[Cummuative %]]&lt;=0.95,"B","C"))</f>
        <v>C</v>
      </c>
    </row>
    <row r="3387" spans="1:12" x14ac:dyDescent="0.3">
      <c r="A3387" t="s">
        <v>2690</v>
      </c>
      <c r="B3387" s="2">
        <v>40489.595138888886</v>
      </c>
      <c r="C3387" s="3">
        <v>32.238888888889051</v>
      </c>
      <c r="E3387" s="4" t="s">
        <v>3178</v>
      </c>
      <c r="F3387">
        <v>6</v>
      </c>
      <c r="H3387" t="s">
        <v>468</v>
      </c>
      <c r="I3387" s="1">
        <v>59.000000000000007</v>
      </c>
      <c r="J3387" s="5">
        <f t="shared" si="53"/>
        <v>8623856.8100000452</v>
      </c>
      <c r="K3387" s="6">
        <f>J3387/Table10[[#Totals],[Product Revenue]]</f>
        <v>0.99817117697975277</v>
      </c>
      <c r="L3387" t="str">
        <f>IF(Table10[[#This Row],[Cummuative %]]&lt;=0.8,"A",IF(Table10[[#This Row],[Cummuative %]]&lt;=0.95,"B","C"))</f>
        <v>C</v>
      </c>
    </row>
    <row r="3388" spans="1:12" x14ac:dyDescent="0.3">
      <c r="A3388" t="s">
        <v>2789</v>
      </c>
      <c r="B3388" s="2">
        <v>40498.534722222219</v>
      </c>
      <c r="C3388" s="3">
        <v>23.299305555556202</v>
      </c>
      <c r="E3388" s="4" t="s">
        <v>2738</v>
      </c>
      <c r="F3388">
        <v>6</v>
      </c>
      <c r="H3388" t="s">
        <v>3684</v>
      </c>
      <c r="I3388" s="1">
        <v>59</v>
      </c>
      <c r="J3388" s="5">
        <f t="shared" si="53"/>
        <v>8623915.8100000452</v>
      </c>
      <c r="K3388" s="6">
        <f>J3388/Table10[[#Totals],[Product Revenue]]</f>
        <v>0.99817800595439132</v>
      </c>
      <c r="L3388" t="str">
        <f>IF(Table10[[#This Row],[Cummuative %]]&lt;=0.8,"A",IF(Table10[[#This Row],[Cummuative %]]&lt;=0.95,"B","C"))</f>
        <v>C</v>
      </c>
    </row>
    <row r="3389" spans="1:12" x14ac:dyDescent="0.3">
      <c r="A3389" t="s">
        <v>2776</v>
      </c>
      <c r="B3389" s="2">
        <v>40521.672222222223</v>
      </c>
      <c r="C3389" s="3">
        <v>0.16180555555183673</v>
      </c>
      <c r="E3389" s="4" t="s">
        <v>3197</v>
      </c>
      <c r="F3389">
        <v>6</v>
      </c>
      <c r="H3389" t="s">
        <v>3648</v>
      </c>
      <c r="I3389" s="1">
        <v>59</v>
      </c>
      <c r="J3389" s="5">
        <f t="shared" si="53"/>
        <v>8623974.8100000452</v>
      </c>
      <c r="K3389" s="6">
        <f>J3389/Table10[[#Totals],[Product Revenue]]</f>
        <v>0.99818483492902976</v>
      </c>
      <c r="L3389" t="str">
        <f>IF(Table10[[#This Row],[Cummuative %]]&lt;=0.8,"A",IF(Table10[[#This Row],[Cummuative %]]&lt;=0.95,"B","C"))</f>
        <v>C</v>
      </c>
    </row>
    <row r="3390" spans="1:12" x14ac:dyDescent="0.3">
      <c r="A3390" t="s">
        <v>3539</v>
      </c>
      <c r="B3390" s="2">
        <v>40504.506944444445</v>
      </c>
      <c r="C3390" s="3">
        <v>17.327083333329938</v>
      </c>
      <c r="E3390" s="4" t="s">
        <v>3046</v>
      </c>
      <c r="F3390">
        <v>6</v>
      </c>
      <c r="H3390" t="s">
        <v>3200</v>
      </c>
      <c r="I3390" s="1">
        <v>59</v>
      </c>
      <c r="J3390" s="5">
        <f t="shared" si="53"/>
        <v>8624033.8100000452</v>
      </c>
      <c r="K3390" s="6">
        <f>J3390/Table10[[#Totals],[Product Revenue]]</f>
        <v>0.99819166390366831</v>
      </c>
      <c r="L3390" t="str">
        <f>IF(Table10[[#This Row],[Cummuative %]]&lt;=0.8,"A",IF(Table10[[#This Row],[Cummuative %]]&lt;=0.95,"B","C"))</f>
        <v>C</v>
      </c>
    </row>
    <row r="3391" spans="1:12" x14ac:dyDescent="0.3">
      <c r="A3391" t="s">
        <v>3373</v>
      </c>
      <c r="B3391" s="2">
        <v>40521.672222222223</v>
      </c>
      <c r="C3391" s="3">
        <v>0.16180555555183673</v>
      </c>
      <c r="E3391" s="4" t="s">
        <v>1652</v>
      </c>
      <c r="F3391">
        <v>6</v>
      </c>
      <c r="H3391" t="s">
        <v>3843</v>
      </c>
      <c r="I3391" s="1">
        <v>58.800000000000004</v>
      </c>
      <c r="J3391" s="5">
        <f t="shared" si="53"/>
        <v>8624092.610000046</v>
      </c>
      <c r="K3391" s="6">
        <f>J3391/Table10[[#Totals],[Product Revenue]]</f>
        <v>0.99819846972924042</v>
      </c>
      <c r="L3391" t="str">
        <f>IF(Table10[[#This Row],[Cummuative %]]&lt;=0.8,"A",IF(Table10[[#This Row],[Cummuative %]]&lt;=0.95,"B","C"))</f>
        <v>C</v>
      </c>
    </row>
    <row r="3392" spans="1:12" x14ac:dyDescent="0.3">
      <c r="A3392" t="s">
        <v>2623</v>
      </c>
      <c r="B3392" s="2">
        <v>40521.672222222223</v>
      </c>
      <c r="C3392" s="3">
        <v>0.16180555555183673</v>
      </c>
      <c r="E3392" s="4" t="s">
        <v>350</v>
      </c>
      <c r="F3392">
        <v>6</v>
      </c>
      <c r="H3392" t="s">
        <v>3826</v>
      </c>
      <c r="I3392" s="1">
        <v>58.800000000000004</v>
      </c>
      <c r="J3392" s="5">
        <f t="shared" si="53"/>
        <v>8624151.4100000467</v>
      </c>
      <c r="K3392" s="6">
        <f>J3392/Table10[[#Totals],[Product Revenue]]</f>
        <v>0.99820527555481242</v>
      </c>
      <c r="L3392" t="str">
        <f>IF(Table10[[#This Row],[Cummuative %]]&lt;=0.8,"A",IF(Table10[[#This Row],[Cummuative %]]&lt;=0.95,"B","C"))</f>
        <v>C</v>
      </c>
    </row>
    <row r="3393" spans="1:12" x14ac:dyDescent="0.3">
      <c r="A3393" t="s">
        <v>3376</v>
      </c>
      <c r="B3393" s="2">
        <v>40442.525694444441</v>
      </c>
      <c r="C3393" s="3">
        <v>79.308333333334303</v>
      </c>
      <c r="E3393" s="4" t="s">
        <v>744</v>
      </c>
      <c r="F3393">
        <v>6</v>
      </c>
      <c r="H3393" t="s">
        <v>3029</v>
      </c>
      <c r="I3393" s="1">
        <v>58.75</v>
      </c>
      <c r="J3393" s="5">
        <f t="shared" si="53"/>
        <v>8624210.1600000467</v>
      </c>
      <c r="K3393" s="6">
        <f>J3393/Table10[[#Totals],[Product Revenue]]</f>
        <v>0.99821207559311775</v>
      </c>
      <c r="L3393" t="str">
        <f>IF(Table10[[#This Row],[Cummuative %]]&lt;=0.8,"A",IF(Table10[[#This Row],[Cummuative %]]&lt;=0.95,"B","C"))</f>
        <v>C</v>
      </c>
    </row>
    <row r="3394" spans="1:12" x14ac:dyDescent="0.3">
      <c r="A3394" t="s">
        <v>2668</v>
      </c>
      <c r="B3394" s="2">
        <v>40490.616666666669</v>
      </c>
      <c r="C3394" s="3">
        <v>31.217361111106584</v>
      </c>
      <c r="E3394" s="4" t="s">
        <v>240</v>
      </c>
      <c r="F3394">
        <v>6</v>
      </c>
      <c r="H3394" t="s">
        <v>3474</v>
      </c>
      <c r="I3394" s="1">
        <v>58.650000000000006</v>
      </c>
      <c r="J3394" s="5">
        <f t="shared" si="53"/>
        <v>8624268.8100000471</v>
      </c>
      <c r="K3394" s="6">
        <f>J3394/Table10[[#Totals],[Product Revenue]]</f>
        <v>0.99821886405688987</v>
      </c>
      <c r="L3394" t="str">
        <f>IF(Table10[[#This Row],[Cummuative %]]&lt;=0.8,"A",IF(Table10[[#This Row],[Cummuative %]]&lt;=0.95,"B","C"))</f>
        <v>C</v>
      </c>
    </row>
    <row r="3395" spans="1:12" x14ac:dyDescent="0.3">
      <c r="A3395" t="s">
        <v>2195</v>
      </c>
      <c r="B3395" s="2">
        <v>40520.699999999997</v>
      </c>
      <c r="C3395" s="3">
        <v>1.1340277777781012</v>
      </c>
      <c r="E3395" s="4" t="s">
        <v>401</v>
      </c>
      <c r="F3395">
        <v>6</v>
      </c>
      <c r="H3395" t="s">
        <v>3768</v>
      </c>
      <c r="I3395" s="1">
        <v>58.649999999999991</v>
      </c>
      <c r="J3395" s="5">
        <f t="shared" si="53"/>
        <v>8624327.4600000475</v>
      </c>
      <c r="K3395" s="6">
        <f>J3395/Table10[[#Totals],[Product Revenue]]</f>
        <v>0.99822565252066187</v>
      </c>
      <c r="L3395" t="str">
        <f>IF(Table10[[#This Row],[Cummuative %]]&lt;=0.8,"A",IF(Table10[[#This Row],[Cummuative %]]&lt;=0.95,"B","C"))</f>
        <v>C</v>
      </c>
    </row>
    <row r="3396" spans="1:12" x14ac:dyDescent="0.3">
      <c r="A3396" t="s">
        <v>2451</v>
      </c>
      <c r="B3396" s="2">
        <v>40520.699999999997</v>
      </c>
      <c r="C3396" s="3">
        <v>1.1340277777781012</v>
      </c>
      <c r="E3396" s="4" t="s">
        <v>718</v>
      </c>
      <c r="F3396">
        <v>6</v>
      </c>
      <c r="H3396" t="s">
        <v>3650</v>
      </c>
      <c r="I3396" s="1">
        <v>58.649999999999991</v>
      </c>
      <c r="J3396" s="5">
        <f t="shared" si="53"/>
        <v>8624386.1100000478</v>
      </c>
      <c r="K3396" s="6">
        <f>J3396/Table10[[#Totals],[Product Revenue]]</f>
        <v>0.99823244098443398</v>
      </c>
      <c r="L3396" t="str">
        <f>IF(Table10[[#This Row],[Cummuative %]]&lt;=0.8,"A",IF(Table10[[#This Row],[Cummuative %]]&lt;=0.95,"B","C"))</f>
        <v>C</v>
      </c>
    </row>
    <row r="3397" spans="1:12" x14ac:dyDescent="0.3">
      <c r="A3397" t="s">
        <v>2593</v>
      </c>
      <c r="B3397" s="2">
        <v>40518.52847222222</v>
      </c>
      <c r="C3397" s="3">
        <v>3.3055555555547471</v>
      </c>
      <c r="E3397" s="4" t="s">
        <v>714</v>
      </c>
      <c r="F3397">
        <v>6</v>
      </c>
      <c r="H3397" t="s">
        <v>2869</v>
      </c>
      <c r="I3397" s="1">
        <v>57.96</v>
      </c>
      <c r="J3397" s="5">
        <f t="shared" si="53"/>
        <v>8624444.0700000487</v>
      </c>
      <c r="K3397" s="6">
        <f>J3397/Table10[[#Totals],[Product Revenue]]</f>
        <v>0.99823914958392646</v>
      </c>
      <c r="L3397" t="str">
        <f>IF(Table10[[#This Row],[Cummuative %]]&lt;=0.8,"A",IF(Table10[[#This Row],[Cummuative %]]&lt;=0.95,"B","C"))</f>
        <v>C</v>
      </c>
    </row>
    <row r="3398" spans="1:12" x14ac:dyDescent="0.3">
      <c r="A3398" t="s">
        <v>2119</v>
      </c>
      <c r="B3398" s="2">
        <v>40520.665972222225</v>
      </c>
      <c r="C3398" s="3">
        <v>1.1680555555503815</v>
      </c>
      <c r="E3398" s="4" t="s">
        <v>238</v>
      </c>
      <c r="F3398">
        <v>6</v>
      </c>
      <c r="H3398" t="s">
        <v>3289</v>
      </c>
      <c r="I3398" s="1">
        <v>57.800000000000004</v>
      </c>
      <c r="J3398" s="5">
        <f t="shared" si="53"/>
        <v>8624501.8700000495</v>
      </c>
      <c r="K3398" s="6">
        <f>J3398/Table10[[#Totals],[Product Revenue]]</f>
        <v>0.99824583966416558</v>
      </c>
      <c r="L3398" t="str">
        <f>IF(Table10[[#This Row],[Cummuative %]]&lt;=0.8,"A",IF(Table10[[#This Row],[Cummuative %]]&lt;=0.95,"B","C"))</f>
        <v>C</v>
      </c>
    </row>
    <row r="3399" spans="1:12" x14ac:dyDescent="0.3">
      <c r="A3399" t="s">
        <v>2123</v>
      </c>
      <c r="B3399" s="2">
        <v>40520.665972222225</v>
      </c>
      <c r="C3399" s="3">
        <v>1.1680555555503815</v>
      </c>
      <c r="E3399" s="4" t="s">
        <v>717</v>
      </c>
      <c r="F3399">
        <v>6</v>
      </c>
      <c r="H3399" t="s">
        <v>3141</v>
      </c>
      <c r="I3399" s="1">
        <v>57.800000000000004</v>
      </c>
      <c r="J3399" s="5">
        <f t="shared" si="53"/>
        <v>8624559.6700000502</v>
      </c>
      <c r="K3399" s="6">
        <f>J3399/Table10[[#Totals],[Product Revenue]]</f>
        <v>0.99825252974440482</v>
      </c>
      <c r="L3399" t="str">
        <f>IF(Table10[[#This Row],[Cummuative %]]&lt;=0.8,"A",IF(Table10[[#This Row],[Cummuative %]]&lt;=0.95,"B","C"))</f>
        <v>C</v>
      </c>
    </row>
    <row r="3400" spans="1:12" x14ac:dyDescent="0.3">
      <c r="A3400" t="s">
        <v>2359</v>
      </c>
      <c r="B3400" s="2">
        <v>40518.52847222222</v>
      </c>
      <c r="C3400" s="3">
        <v>3.3055555555547471</v>
      </c>
      <c r="E3400" s="4" t="s">
        <v>735</v>
      </c>
      <c r="F3400">
        <v>6</v>
      </c>
      <c r="H3400" t="s">
        <v>3495</v>
      </c>
      <c r="I3400" s="1">
        <v>57.5</v>
      </c>
      <c r="J3400" s="5">
        <f t="shared" ref="J3400:J3463" si="54">J3399+I3400</f>
        <v>8624617.1700000502</v>
      </c>
      <c r="K3400" s="6">
        <f>J3400/Table10[[#Totals],[Product Revenue]]</f>
        <v>0.99825918510104406</v>
      </c>
      <c r="L3400" t="str">
        <f>IF(Table10[[#This Row],[Cummuative %]]&lt;=0.8,"A",IF(Table10[[#This Row],[Cummuative %]]&lt;=0.95,"B","C"))</f>
        <v>C</v>
      </c>
    </row>
    <row r="3401" spans="1:12" x14ac:dyDescent="0.3">
      <c r="A3401" t="s">
        <v>1970</v>
      </c>
      <c r="B3401" s="2">
        <v>40518.52847222222</v>
      </c>
      <c r="C3401" s="3">
        <v>3.3055555555547471</v>
      </c>
      <c r="E3401" s="4" t="s">
        <v>36</v>
      </c>
      <c r="F3401">
        <v>6</v>
      </c>
      <c r="H3401" t="s">
        <v>3806</v>
      </c>
      <c r="I3401" s="1">
        <v>57.150000000000006</v>
      </c>
      <c r="J3401" s="5">
        <f t="shared" si="54"/>
        <v>8624674.3200000506</v>
      </c>
      <c r="K3401" s="6">
        <f>J3401/Table10[[#Totals],[Product Revenue]]</f>
        <v>0.99826579994681686</v>
      </c>
      <c r="L3401" t="str">
        <f>IF(Table10[[#This Row],[Cummuative %]]&lt;=0.8,"A",IF(Table10[[#This Row],[Cummuative %]]&lt;=0.95,"B","C"))</f>
        <v>C</v>
      </c>
    </row>
    <row r="3402" spans="1:12" x14ac:dyDescent="0.3">
      <c r="A3402" t="s">
        <v>2405</v>
      </c>
      <c r="B3402" s="2">
        <v>40515.65625</v>
      </c>
      <c r="C3402" s="3">
        <v>6.1777777777751908</v>
      </c>
      <c r="E3402" s="4" t="s">
        <v>269</v>
      </c>
      <c r="F3402">
        <v>6</v>
      </c>
      <c r="H3402" t="s">
        <v>959</v>
      </c>
      <c r="I3402" s="1">
        <v>57.15</v>
      </c>
      <c r="J3402" s="5">
        <f t="shared" si="54"/>
        <v>8624731.470000051</v>
      </c>
      <c r="K3402" s="6">
        <f>J3402/Table10[[#Totals],[Product Revenue]]</f>
        <v>0.99827241479258966</v>
      </c>
      <c r="L3402" t="str">
        <f>IF(Table10[[#This Row],[Cummuative %]]&lt;=0.8,"A",IF(Table10[[#This Row],[Cummuative %]]&lt;=0.95,"B","C"))</f>
        <v>C</v>
      </c>
    </row>
    <row r="3403" spans="1:12" x14ac:dyDescent="0.3">
      <c r="A3403" t="s">
        <v>2542</v>
      </c>
      <c r="B3403" s="2">
        <v>40520.542361111111</v>
      </c>
      <c r="C3403" s="3">
        <v>1.2916666666642413</v>
      </c>
      <c r="E3403" s="4" t="s">
        <v>3763</v>
      </c>
      <c r="F3403">
        <v>5</v>
      </c>
      <c r="H3403" t="s">
        <v>2947</v>
      </c>
      <c r="I3403" s="1">
        <v>57</v>
      </c>
      <c r="J3403" s="5">
        <f t="shared" si="54"/>
        <v>8624788.470000051</v>
      </c>
      <c r="K3403" s="6">
        <f>J3403/Table10[[#Totals],[Product Revenue]]</f>
        <v>0.99827901227656246</v>
      </c>
      <c r="L3403" t="str">
        <f>IF(Table10[[#This Row],[Cummuative %]]&lt;=0.8,"A",IF(Table10[[#This Row],[Cummuative %]]&lt;=0.95,"B","C"))</f>
        <v>C</v>
      </c>
    </row>
    <row r="3404" spans="1:12" x14ac:dyDescent="0.3">
      <c r="A3404" t="s">
        <v>1323</v>
      </c>
      <c r="B3404" s="2">
        <v>40521.574305555558</v>
      </c>
      <c r="C3404" s="3">
        <v>0.25972222221753327</v>
      </c>
      <c r="E3404" s="4" t="s">
        <v>3844</v>
      </c>
      <c r="F3404">
        <v>5</v>
      </c>
      <c r="H3404" t="s">
        <v>1064</v>
      </c>
      <c r="I3404" s="1">
        <v>56.55</v>
      </c>
      <c r="J3404" s="5">
        <f t="shared" si="54"/>
        <v>8624845.0200000517</v>
      </c>
      <c r="K3404" s="6">
        <f>J3404/Table10[[#Totals],[Product Revenue]]</f>
        <v>0.9982855576751356</v>
      </c>
      <c r="L3404" t="str">
        <f>IF(Table10[[#This Row],[Cummuative %]]&lt;=0.8,"A",IF(Table10[[#This Row],[Cummuative %]]&lt;=0.95,"B","C"))</f>
        <v>C</v>
      </c>
    </row>
    <row r="3405" spans="1:12" x14ac:dyDescent="0.3">
      <c r="A3405" t="s">
        <v>2510</v>
      </c>
      <c r="B3405" s="2">
        <v>40511.643055555556</v>
      </c>
      <c r="C3405" s="3">
        <v>10.190972222218988</v>
      </c>
      <c r="E3405" s="4" t="s">
        <v>3813</v>
      </c>
      <c r="F3405">
        <v>5</v>
      </c>
      <c r="H3405" t="s">
        <v>372</v>
      </c>
      <c r="I3405" s="1">
        <v>56.28</v>
      </c>
      <c r="J3405" s="5">
        <f t="shared" si="54"/>
        <v>8624901.300000051</v>
      </c>
      <c r="K3405" s="6">
        <f>J3405/Table10[[#Totals],[Product Revenue]]</f>
        <v>0.99829207182246871</v>
      </c>
      <c r="L3405" t="str">
        <f>IF(Table10[[#This Row],[Cummuative %]]&lt;=0.8,"A",IF(Table10[[#This Row],[Cummuative %]]&lt;=0.95,"B","C"))</f>
        <v>C</v>
      </c>
    </row>
    <row r="3406" spans="1:12" x14ac:dyDescent="0.3">
      <c r="A3406" t="s">
        <v>2410</v>
      </c>
      <c r="B3406" s="2">
        <v>40521.59652777778</v>
      </c>
      <c r="C3406" s="3">
        <v>0.23749999999563443</v>
      </c>
      <c r="E3406" s="4" t="s">
        <v>3845</v>
      </c>
      <c r="F3406">
        <v>5</v>
      </c>
      <c r="H3406" t="s">
        <v>3761</v>
      </c>
      <c r="I3406" s="1">
        <v>56.25</v>
      </c>
      <c r="J3406" s="5">
        <f t="shared" si="54"/>
        <v>8624957.550000051</v>
      </c>
      <c r="K3406" s="6">
        <f>J3406/Table10[[#Totals],[Product Revenue]]</f>
        <v>0.99829858249744186</v>
      </c>
      <c r="L3406" t="str">
        <f>IF(Table10[[#This Row],[Cummuative %]]&lt;=0.8,"A",IF(Table10[[#This Row],[Cummuative %]]&lt;=0.95,"B","C"))</f>
        <v>C</v>
      </c>
    </row>
    <row r="3407" spans="1:12" x14ac:dyDescent="0.3">
      <c r="A3407" t="s">
        <v>2958</v>
      </c>
      <c r="B3407" s="2">
        <v>40521.53402777778</v>
      </c>
      <c r="C3407" s="3">
        <v>0.29999999999563443</v>
      </c>
      <c r="E3407" s="4" t="s">
        <v>3821</v>
      </c>
      <c r="F3407">
        <v>5</v>
      </c>
      <c r="H3407" t="s">
        <v>3652</v>
      </c>
      <c r="I3407" s="1">
        <v>56.25</v>
      </c>
      <c r="J3407" s="5">
        <f t="shared" si="54"/>
        <v>8625013.800000051</v>
      </c>
      <c r="K3407" s="6">
        <f>J3407/Table10[[#Totals],[Product Revenue]]</f>
        <v>0.998305093172415</v>
      </c>
      <c r="L3407" t="str">
        <f>IF(Table10[[#This Row],[Cummuative %]]&lt;=0.8,"A",IF(Table10[[#This Row],[Cummuative %]]&lt;=0.95,"B","C"))</f>
        <v>C</v>
      </c>
    </row>
    <row r="3408" spans="1:12" x14ac:dyDescent="0.3">
      <c r="A3408" t="s">
        <v>1272</v>
      </c>
      <c r="B3408" s="2">
        <v>40512.493055555555</v>
      </c>
      <c r="C3408" s="3">
        <v>9.3409722222204437</v>
      </c>
      <c r="E3408" s="4" t="s">
        <v>3846</v>
      </c>
      <c r="F3408">
        <v>5</v>
      </c>
      <c r="H3408" t="s">
        <v>2942</v>
      </c>
      <c r="I3408" s="1">
        <v>56.129999999999995</v>
      </c>
      <c r="J3408" s="5">
        <f t="shared" si="54"/>
        <v>8625069.9300000519</v>
      </c>
      <c r="K3408" s="6">
        <f>J3408/Table10[[#Totals],[Product Revenue]]</f>
        <v>0.99831158995794833</v>
      </c>
      <c r="L3408" t="str">
        <f>IF(Table10[[#This Row],[Cummuative %]]&lt;=0.8,"A",IF(Table10[[#This Row],[Cummuative %]]&lt;=0.95,"B","C"))</f>
        <v>C</v>
      </c>
    </row>
    <row r="3409" spans="1:12" x14ac:dyDescent="0.3">
      <c r="A3409" t="s">
        <v>1202</v>
      </c>
      <c r="B3409" s="2">
        <v>40521.59652777778</v>
      </c>
      <c r="C3409" s="3">
        <v>0.23749999999563443</v>
      </c>
      <c r="E3409" s="4" t="s">
        <v>3832</v>
      </c>
      <c r="F3409">
        <v>5</v>
      </c>
      <c r="H3409" t="s">
        <v>3694</v>
      </c>
      <c r="I3409" s="1">
        <v>56.1</v>
      </c>
      <c r="J3409" s="5">
        <f t="shared" si="54"/>
        <v>8625126.0300000515</v>
      </c>
      <c r="K3409" s="6">
        <f>J3409/Table10[[#Totals],[Product Revenue]]</f>
        <v>0.99831808327112148</v>
      </c>
      <c r="L3409" t="str">
        <f>IF(Table10[[#This Row],[Cummuative %]]&lt;=0.8,"A",IF(Table10[[#This Row],[Cummuative %]]&lt;=0.95,"B","C"))</f>
        <v>C</v>
      </c>
    </row>
    <row r="3410" spans="1:12" x14ac:dyDescent="0.3">
      <c r="A3410" t="s">
        <v>1666</v>
      </c>
      <c r="B3410" s="2">
        <v>40374.630555555559</v>
      </c>
      <c r="C3410" s="3">
        <v>147.20347222221608</v>
      </c>
      <c r="E3410" s="4" t="s">
        <v>3847</v>
      </c>
      <c r="F3410">
        <v>5</v>
      </c>
      <c r="H3410" t="s">
        <v>3457</v>
      </c>
      <c r="I3410" s="1">
        <v>56.1</v>
      </c>
      <c r="J3410" s="5">
        <f t="shared" si="54"/>
        <v>8625182.1300000511</v>
      </c>
      <c r="K3410" s="6">
        <f>J3410/Table10[[#Totals],[Product Revenue]]</f>
        <v>0.99832457658429474</v>
      </c>
      <c r="L3410" t="str">
        <f>IF(Table10[[#This Row],[Cummuative %]]&lt;=0.8,"A",IF(Table10[[#This Row],[Cummuative %]]&lt;=0.95,"B","C"))</f>
        <v>C</v>
      </c>
    </row>
    <row r="3411" spans="1:12" x14ac:dyDescent="0.3">
      <c r="A3411" t="s">
        <v>334</v>
      </c>
      <c r="B3411" s="2">
        <v>40498.534722222219</v>
      </c>
      <c r="C3411" s="3">
        <v>23.299305555556202</v>
      </c>
      <c r="E3411" s="4" t="s">
        <v>3848</v>
      </c>
      <c r="F3411">
        <v>5</v>
      </c>
      <c r="H3411" t="s">
        <v>3679</v>
      </c>
      <c r="I3411" s="1">
        <v>56.09999999999998</v>
      </c>
      <c r="J3411" s="5">
        <f t="shared" si="54"/>
        <v>8625238.2300000507</v>
      </c>
      <c r="K3411" s="6">
        <f>J3411/Table10[[#Totals],[Product Revenue]]</f>
        <v>0.99833106989746789</v>
      </c>
      <c r="L3411" t="str">
        <f>IF(Table10[[#This Row],[Cummuative %]]&lt;=0.8,"A",IF(Table10[[#This Row],[Cummuative %]]&lt;=0.95,"B","C"))</f>
        <v>C</v>
      </c>
    </row>
    <row r="3412" spans="1:12" x14ac:dyDescent="0.3">
      <c r="A3412" t="s">
        <v>3849</v>
      </c>
      <c r="B3412" s="2">
        <v>40182.645138888889</v>
      </c>
      <c r="C3412" s="3">
        <v>339.18888888888614</v>
      </c>
      <c r="E3412" s="4" t="s">
        <v>3850</v>
      </c>
      <c r="F3412">
        <v>5</v>
      </c>
      <c r="H3412" t="s">
        <v>3553</v>
      </c>
      <c r="I3412" s="1">
        <v>56.050000000000011</v>
      </c>
      <c r="J3412" s="5">
        <f t="shared" si="54"/>
        <v>8625294.2800000515</v>
      </c>
      <c r="K3412" s="6">
        <f>J3412/Table10[[#Totals],[Product Revenue]]</f>
        <v>0.9983375574233746</v>
      </c>
      <c r="L3412" t="str">
        <f>IF(Table10[[#This Row],[Cummuative %]]&lt;=0.8,"A",IF(Table10[[#This Row],[Cummuative %]]&lt;=0.95,"B","C"))</f>
        <v>C</v>
      </c>
    </row>
    <row r="3413" spans="1:12" x14ac:dyDescent="0.3">
      <c r="A3413" t="s">
        <v>2674</v>
      </c>
      <c r="B3413" s="2">
        <v>40504.570833333331</v>
      </c>
      <c r="C3413" s="3">
        <v>17.263194444443798</v>
      </c>
      <c r="E3413" s="4" t="s">
        <v>3833</v>
      </c>
      <c r="F3413">
        <v>5</v>
      </c>
      <c r="H3413" t="s">
        <v>3851</v>
      </c>
      <c r="I3413" s="1">
        <v>56.050000000000004</v>
      </c>
      <c r="J3413" s="5">
        <f t="shared" si="54"/>
        <v>8625350.3300000522</v>
      </c>
      <c r="K3413" s="6">
        <f>J3413/Table10[[#Totals],[Product Revenue]]</f>
        <v>0.99834404494928131</v>
      </c>
      <c r="L3413" t="str">
        <f>IF(Table10[[#This Row],[Cummuative %]]&lt;=0.8,"A",IF(Table10[[#This Row],[Cummuative %]]&lt;=0.95,"B","C"))</f>
        <v>C</v>
      </c>
    </row>
    <row r="3414" spans="1:12" x14ac:dyDescent="0.3">
      <c r="A3414" t="s">
        <v>1886</v>
      </c>
      <c r="B3414" s="2">
        <v>40518.618750000001</v>
      </c>
      <c r="C3414" s="3">
        <v>3.2152777777737356</v>
      </c>
      <c r="E3414" s="4" t="s">
        <v>3852</v>
      </c>
      <c r="F3414">
        <v>5</v>
      </c>
      <c r="H3414" t="s">
        <v>2844</v>
      </c>
      <c r="I3414" s="1">
        <v>55.84</v>
      </c>
      <c r="J3414" s="5">
        <f t="shared" si="54"/>
        <v>8625406.1700000521</v>
      </c>
      <c r="K3414" s="6">
        <f>J3414/Table10[[#Totals],[Product Revenue]]</f>
        <v>0.99835050816866799</v>
      </c>
      <c r="L3414" t="str">
        <f>IF(Table10[[#This Row],[Cummuative %]]&lt;=0.8,"A",IF(Table10[[#This Row],[Cummuative %]]&lt;=0.95,"B","C"))</f>
        <v>C</v>
      </c>
    </row>
    <row r="3415" spans="1:12" x14ac:dyDescent="0.3">
      <c r="A3415" t="s">
        <v>798</v>
      </c>
      <c r="B3415" s="2">
        <v>40489.457638888889</v>
      </c>
      <c r="C3415" s="3">
        <v>32.37638888888614</v>
      </c>
      <c r="E3415" s="4" t="s">
        <v>3853</v>
      </c>
      <c r="F3415">
        <v>5</v>
      </c>
      <c r="H3415" t="s">
        <v>3140</v>
      </c>
      <c r="I3415" s="1">
        <v>55.800000000000004</v>
      </c>
      <c r="J3415" s="5">
        <f t="shared" si="54"/>
        <v>8625461.9700000528</v>
      </c>
      <c r="K3415" s="6">
        <f>J3415/Table10[[#Totals],[Product Revenue]]</f>
        <v>0.99835696675824148</v>
      </c>
      <c r="L3415" t="str">
        <f>IF(Table10[[#This Row],[Cummuative %]]&lt;=0.8,"A",IF(Table10[[#This Row],[Cummuative %]]&lt;=0.95,"B","C"))</f>
        <v>C</v>
      </c>
    </row>
    <row r="3416" spans="1:12" x14ac:dyDescent="0.3">
      <c r="A3416" t="s">
        <v>437</v>
      </c>
      <c r="B3416" s="2">
        <v>40521.647222222222</v>
      </c>
      <c r="C3416" s="3">
        <v>0.18680555555329192</v>
      </c>
      <c r="E3416" s="4" t="s">
        <v>3854</v>
      </c>
      <c r="F3416">
        <v>5</v>
      </c>
      <c r="H3416" t="s">
        <v>3210</v>
      </c>
      <c r="I3416" s="1">
        <v>55.760000000000019</v>
      </c>
      <c r="J3416" s="5">
        <f t="shared" si="54"/>
        <v>8625517.7300000526</v>
      </c>
      <c r="K3416" s="6">
        <f>J3416/Table10[[#Totals],[Product Revenue]]</f>
        <v>0.99836342071800155</v>
      </c>
      <c r="L3416" t="str">
        <f>IF(Table10[[#This Row],[Cummuative %]]&lt;=0.8,"A",IF(Table10[[#This Row],[Cummuative %]]&lt;=0.95,"B","C"))</f>
        <v>C</v>
      </c>
    </row>
    <row r="3417" spans="1:12" x14ac:dyDescent="0.3">
      <c r="A3417" t="s">
        <v>646</v>
      </c>
      <c r="B3417" s="2">
        <v>40521.756249999999</v>
      </c>
      <c r="C3417" s="3">
        <v>7.7777777776645962E-2</v>
      </c>
      <c r="E3417" s="4" t="s">
        <v>3842</v>
      </c>
      <c r="F3417">
        <v>5</v>
      </c>
      <c r="H3417" t="s">
        <v>3788</v>
      </c>
      <c r="I3417" s="1">
        <v>55.650000000000006</v>
      </c>
      <c r="J3417" s="5">
        <f t="shared" si="54"/>
        <v>8625573.380000053</v>
      </c>
      <c r="K3417" s="6">
        <f>J3417/Table10[[#Totals],[Product Revenue]]</f>
        <v>0.99836986194577504</v>
      </c>
      <c r="L3417" t="str">
        <f>IF(Table10[[#This Row],[Cummuative %]]&lt;=0.8,"A",IF(Table10[[#This Row],[Cummuative %]]&lt;=0.95,"B","C"))</f>
        <v>C</v>
      </c>
    </row>
    <row r="3418" spans="1:12" x14ac:dyDescent="0.3">
      <c r="A3418" t="s">
        <v>712</v>
      </c>
      <c r="B3418" s="2">
        <v>40517.524305555555</v>
      </c>
      <c r="C3418" s="3">
        <v>4.3097222222204437</v>
      </c>
      <c r="E3418" s="4" t="s">
        <v>3855</v>
      </c>
      <c r="F3418">
        <v>5</v>
      </c>
      <c r="H3418" t="s">
        <v>3624</v>
      </c>
      <c r="I3418" s="1">
        <v>55.65</v>
      </c>
      <c r="J3418" s="5">
        <f t="shared" si="54"/>
        <v>8625629.0300000533</v>
      </c>
      <c r="K3418" s="6">
        <f>J3418/Table10[[#Totals],[Product Revenue]]</f>
        <v>0.99837630317354853</v>
      </c>
      <c r="L3418" t="str">
        <f>IF(Table10[[#This Row],[Cummuative %]]&lt;=0.8,"A",IF(Table10[[#This Row],[Cummuative %]]&lt;=0.95,"B","C"))</f>
        <v>C</v>
      </c>
    </row>
    <row r="3419" spans="1:12" x14ac:dyDescent="0.3">
      <c r="A3419" t="s">
        <v>910</v>
      </c>
      <c r="B3419" s="2">
        <v>40519.623611111114</v>
      </c>
      <c r="C3419" s="3">
        <v>2.210416666661331</v>
      </c>
      <c r="E3419" s="4" t="s">
        <v>3856</v>
      </c>
      <c r="F3419">
        <v>5</v>
      </c>
      <c r="H3419" t="s">
        <v>2920</v>
      </c>
      <c r="I3419" s="1">
        <v>55.65</v>
      </c>
      <c r="J3419" s="5">
        <f t="shared" si="54"/>
        <v>8625684.6800000537</v>
      </c>
      <c r="K3419" s="6">
        <f>J3419/Table10[[#Totals],[Product Revenue]]</f>
        <v>0.99838274440132202</v>
      </c>
      <c r="L3419" t="str">
        <f>IF(Table10[[#This Row],[Cummuative %]]&lt;=0.8,"A",IF(Table10[[#This Row],[Cummuative %]]&lt;=0.95,"B","C"))</f>
        <v>C</v>
      </c>
    </row>
    <row r="3420" spans="1:12" x14ac:dyDescent="0.3">
      <c r="A3420" t="s">
        <v>850</v>
      </c>
      <c r="B3420" s="2">
        <v>40519.623611111114</v>
      </c>
      <c r="C3420" s="3">
        <v>2.210416666661331</v>
      </c>
      <c r="E3420" s="4" t="s">
        <v>3682</v>
      </c>
      <c r="F3420">
        <v>5</v>
      </c>
      <c r="H3420" t="s">
        <v>3750</v>
      </c>
      <c r="I3420" s="1">
        <v>55.25</v>
      </c>
      <c r="J3420" s="5">
        <f t="shared" si="54"/>
        <v>8625739.9300000537</v>
      </c>
      <c r="K3420" s="6">
        <f>J3420/Table10[[#Totals],[Product Revenue]]</f>
        <v>0.99838913933096241</v>
      </c>
      <c r="L3420" t="str">
        <f>IF(Table10[[#This Row],[Cummuative %]]&lt;=0.8,"A",IF(Table10[[#This Row],[Cummuative %]]&lt;=0.95,"B","C"))</f>
        <v>C</v>
      </c>
    </row>
    <row r="3421" spans="1:12" x14ac:dyDescent="0.3">
      <c r="A3421" t="s">
        <v>537</v>
      </c>
      <c r="B3421" s="2">
        <v>40521.807638888888</v>
      </c>
      <c r="C3421" s="3">
        <v>2.6388888887595385E-2</v>
      </c>
      <c r="E3421" s="4" t="s">
        <v>3857</v>
      </c>
      <c r="F3421">
        <v>5</v>
      </c>
      <c r="H3421" t="s">
        <v>3812</v>
      </c>
      <c r="I3421" s="1">
        <v>55.25</v>
      </c>
      <c r="J3421" s="5">
        <f t="shared" si="54"/>
        <v>8625795.1800000537</v>
      </c>
      <c r="K3421" s="6">
        <f>J3421/Table10[[#Totals],[Product Revenue]]</f>
        <v>0.99839553426060268</v>
      </c>
      <c r="L3421" t="str">
        <f>IF(Table10[[#This Row],[Cummuative %]]&lt;=0.8,"A",IF(Table10[[#This Row],[Cummuative %]]&lt;=0.95,"B","C"))</f>
        <v>C</v>
      </c>
    </row>
    <row r="3422" spans="1:12" x14ac:dyDescent="0.3">
      <c r="A3422" t="s">
        <v>1117</v>
      </c>
      <c r="B3422" s="2">
        <v>40517.59652777778</v>
      </c>
      <c r="C3422" s="3">
        <v>4.2374999999956344</v>
      </c>
      <c r="E3422" s="4" t="s">
        <v>657</v>
      </c>
      <c r="F3422">
        <v>5</v>
      </c>
      <c r="H3422" t="s">
        <v>3773</v>
      </c>
      <c r="I3422" s="1">
        <v>55</v>
      </c>
      <c r="J3422" s="5">
        <f t="shared" si="54"/>
        <v>8625850.1800000537</v>
      </c>
      <c r="K3422" s="6">
        <f>J3422/Table10[[#Totals],[Product Revenue]]</f>
        <v>0.99840190025390974</v>
      </c>
      <c r="L3422" t="str">
        <f>IF(Table10[[#This Row],[Cummuative %]]&lt;=0.8,"A",IF(Table10[[#This Row],[Cummuative %]]&lt;=0.95,"B","C"))</f>
        <v>C</v>
      </c>
    </row>
    <row r="3423" spans="1:12" x14ac:dyDescent="0.3">
      <c r="A3423" t="s">
        <v>1000</v>
      </c>
      <c r="B3423" s="2">
        <v>40519.623611111114</v>
      </c>
      <c r="C3423" s="3">
        <v>2.210416666661331</v>
      </c>
      <c r="E3423" s="4" t="s">
        <v>3858</v>
      </c>
      <c r="F3423">
        <v>5</v>
      </c>
      <c r="H3423" t="s">
        <v>3618</v>
      </c>
      <c r="I3423" s="1">
        <v>54.45</v>
      </c>
      <c r="J3423" s="5">
        <f t="shared" si="54"/>
        <v>8625904.630000053</v>
      </c>
      <c r="K3423" s="6">
        <f>J3423/Table10[[#Totals],[Product Revenue]]</f>
        <v>0.99840820258728369</v>
      </c>
      <c r="L3423" t="str">
        <f>IF(Table10[[#This Row],[Cummuative %]]&lt;=0.8,"A",IF(Table10[[#This Row],[Cummuative %]]&lt;=0.95,"B","C"))</f>
        <v>C</v>
      </c>
    </row>
    <row r="3424" spans="1:12" x14ac:dyDescent="0.3">
      <c r="A3424" t="s">
        <v>1650</v>
      </c>
      <c r="B3424" s="2">
        <v>40515.439583333333</v>
      </c>
      <c r="C3424" s="3">
        <v>6.3944444444423425</v>
      </c>
      <c r="E3424" s="4" t="s">
        <v>3859</v>
      </c>
      <c r="F3424">
        <v>5</v>
      </c>
      <c r="H3424" t="s">
        <v>3178</v>
      </c>
      <c r="I3424" s="1">
        <v>54.45</v>
      </c>
      <c r="J3424" s="5">
        <f t="shared" si="54"/>
        <v>8625959.0800000522</v>
      </c>
      <c r="K3424" s="6">
        <f>J3424/Table10[[#Totals],[Product Revenue]]</f>
        <v>0.99841450492065764</v>
      </c>
      <c r="L3424" t="str">
        <f>IF(Table10[[#This Row],[Cummuative %]]&lt;=0.8,"A",IF(Table10[[#This Row],[Cummuative %]]&lt;=0.95,"B","C"))</f>
        <v>C</v>
      </c>
    </row>
    <row r="3425" spans="1:12" x14ac:dyDescent="0.3">
      <c r="A3425" t="s">
        <v>3748</v>
      </c>
      <c r="B3425" s="2">
        <v>40309.512499999997</v>
      </c>
      <c r="C3425" s="3">
        <v>212.3215277777781</v>
      </c>
      <c r="E3425" s="4" t="s">
        <v>3789</v>
      </c>
      <c r="F3425">
        <v>5</v>
      </c>
      <c r="H3425" t="s">
        <v>3683</v>
      </c>
      <c r="I3425" s="1">
        <v>54.449999999999996</v>
      </c>
      <c r="J3425" s="5">
        <f t="shared" si="54"/>
        <v>8626013.5300000515</v>
      </c>
      <c r="K3425" s="6">
        <f>J3425/Table10[[#Totals],[Product Revenue]]</f>
        <v>0.99842080725403159</v>
      </c>
      <c r="L3425" t="str">
        <f>IF(Table10[[#This Row],[Cummuative %]]&lt;=0.8,"A",IF(Table10[[#This Row],[Cummuative %]]&lt;=0.95,"B","C"))</f>
        <v>C</v>
      </c>
    </row>
    <row r="3426" spans="1:12" x14ac:dyDescent="0.3">
      <c r="A3426" t="s">
        <v>2571</v>
      </c>
      <c r="B3426" s="2">
        <v>40521.477777777778</v>
      </c>
      <c r="C3426" s="3">
        <v>0.35624999999708962</v>
      </c>
      <c r="E3426" s="4" t="s">
        <v>3860</v>
      </c>
      <c r="F3426">
        <v>5</v>
      </c>
      <c r="H3426" t="s">
        <v>3456</v>
      </c>
      <c r="I3426" s="1">
        <v>53.76</v>
      </c>
      <c r="J3426" s="5">
        <f t="shared" si="54"/>
        <v>8626067.2900000513</v>
      </c>
      <c r="K3426" s="6">
        <f>J3426/Table10[[#Totals],[Product Revenue]]</f>
        <v>0.99842702972312591</v>
      </c>
      <c r="L3426" t="str">
        <f>IF(Table10[[#This Row],[Cummuative %]]&lt;=0.8,"A",IF(Table10[[#This Row],[Cummuative %]]&lt;=0.95,"B","C"))</f>
        <v>C</v>
      </c>
    </row>
    <row r="3427" spans="1:12" x14ac:dyDescent="0.3">
      <c r="A3427" t="s">
        <v>2254</v>
      </c>
      <c r="B3427" s="2">
        <v>40517.441666666666</v>
      </c>
      <c r="C3427" s="3">
        <v>4.3923611111094942</v>
      </c>
      <c r="E3427" s="4" t="s">
        <v>3861</v>
      </c>
      <c r="F3427">
        <v>5</v>
      </c>
      <c r="H3427" t="s">
        <v>3854</v>
      </c>
      <c r="I3427" s="1">
        <v>53.550000000000011</v>
      </c>
      <c r="J3427" s="5">
        <f t="shared" si="54"/>
        <v>8626120.840000052</v>
      </c>
      <c r="K3427" s="6">
        <f>J3427/Table10[[#Totals],[Product Revenue]]</f>
        <v>0.99843322788570055</v>
      </c>
      <c r="L3427" t="str">
        <f>IF(Table10[[#This Row],[Cummuative %]]&lt;=0.8,"A",IF(Table10[[#This Row],[Cummuative %]]&lt;=0.95,"B","C"))</f>
        <v>C</v>
      </c>
    </row>
    <row r="3428" spans="1:12" x14ac:dyDescent="0.3">
      <c r="A3428" t="s">
        <v>2243</v>
      </c>
      <c r="B3428" s="2">
        <v>40521.702777777777</v>
      </c>
      <c r="C3428" s="3">
        <v>0.13124999999854481</v>
      </c>
      <c r="E3428" s="4" t="s">
        <v>3862</v>
      </c>
      <c r="F3428">
        <v>5</v>
      </c>
      <c r="H3428" t="s">
        <v>3762</v>
      </c>
      <c r="I3428" s="1">
        <v>53.550000000000004</v>
      </c>
      <c r="J3428" s="5">
        <f t="shared" si="54"/>
        <v>8626174.3900000528</v>
      </c>
      <c r="K3428" s="6">
        <f>J3428/Table10[[#Totals],[Product Revenue]]</f>
        <v>0.99843942604827507</v>
      </c>
      <c r="L3428" t="str">
        <f>IF(Table10[[#This Row],[Cummuative %]]&lt;=0.8,"A",IF(Table10[[#This Row],[Cummuative %]]&lt;=0.95,"B","C"))</f>
        <v>C</v>
      </c>
    </row>
    <row r="3429" spans="1:12" x14ac:dyDescent="0.3">
      <c r="A3429" t="s">
        <v>2370</v>
      </c>
      <c r="B3429" s="2">
        <v>40519.662499999999</v>
      </c>
      <c r="C3429" s="3">
        <v>2.171527777776646</v>
      </c>
      <c r="E3429" s="4" t="s">
        <v>3815</v>
      </c>
      <c r="F3429">
        <v>5</v>
      </c>
      <c r="H3429" t="s">
        <v>3752</v>
      </c>
      <c r="I3429" s="1">
        <v>53.550000000000004</v>
      </c>
      <c r="J3429" s="5">
        <f t="shared" si="54"/>
        <v>8626227.9400000535</v>
      </c>
      <c r="K3429" s="6">
        <f>J3429/Table10[[#Totals],[Product Revenue]]</f>
        <v>0.99844562421084959</v>
      </c>
      <c r="L3429" t="str">
        <f>IF(Table10[[#This Row],[Cummuative %]]&lt;=0.8,"A",IF(Table10[[#This Row],[Cummuative %]]&lt;=0.95,"B","C"))</f>
        <v>C</v>
      </c>
    </row>
    <row r="3430" spans="1:12" x14ac:dyDescent="0.3">
      <c r="A3430" t="s">
        <v>2028</v>
      </c>
      <c r="B3430" s="2">
        <v>40385.523611111108</v>
      </c>
      <c r="C3430" s="3">
        <v>136.31041666666715</v>
      </c>
      <c r="E3430" s="4" t="s">
        <v>3514</v>
      </c>
      <c r="F3430">
        <v>5</v>
      </c>
      <c r="H3430" t="s">
        <v>2974</v>
      </c>
      <c r="I3430" s="1">
        <v>53.550000000000004</v>
      </c>
      <c r="J3430" s="5">
        <f t="shared" si="54"/>
        <v>8626281.4900000542</v>
      </c>
      <c r="K3430" s="6">
        <f>J3430/Table10[[#Totals],[Product Revenue]]</f>
        <v>0.99845182237342411</v>
      </c>
      <c r="L3430" t="str">
        <f>IF(Table10[[#This Row],[Cummuative %]]&lt;=0.8,"A",IF(Table10[[#This Row],[Cummuative %]]&lt;=0.95,"B","C"))</f>
        <v>C</v>
      </c>
    </row>
    <row r="3431" spans="1:12" x14ac:dyDescent="0.3">
      <c r="A3431" t="s">
        <v>1078</v>
      </c>
      <c r="B3431" s="2">
        <v>40515.571527777778</v>
      </c>
      <c r="C3431" s="3">
        <v>6.2624999999970896</v>
      </c>
      <c r="E3431" s="4" t="s">
        <v>3788</v>
      </c>
      <c r="F3431">
        <v>5</v>
      </c>
      <c r="H3431" t="s">
        <v>332</v>
      </c>
      <c r="I3431" s="1">
        <v>53.34</v>
      </c>
      <c r="J3431" s="5">
        <f t="shared" si="54"/>
        <v>8626334.8300000541</v>
      </c>
      <c r="K3431" s="6">
        <f>J3431/Table10[[#Totals],[Product Revenue]]</f>
        <v>0.99845799622947873</v>
      </c>
      <c r="L3431" t="str">
        <f>IF(Table10[[#This Row],[Cummuative %]]&lt;=0.8,"A",IF(Table10[[#This Row],[Cummuative %]]&lt;=0.95,"B","C"))</f>
        <v>C</v>
      </c>
    </row>
    <row r="3432" spans="1:12" x14ac:dyDescent="0.3">
      <c r="A3432" t="s">
        <v>1218</v>
      </c>
      <c r="B3432" s="2">
        <v>40519.53402777778</v>
      </c>
      <c r="C3432" s="3">
        <v>2.2999999999956344</v>
      </c>
      <c r="E3432" s="4" t="s">
        <v>2836</v>
      </c>
      <c r="F3432">
        <v>5</v>
      </c>
      <c r="H3432" t="s">
        <v>2782</v>
      </c>
      <c r="I3432" s="1">
        <v>53.299999999999983</v>
      </c>
      <c r="J3432" s="5">
        <f t="shared" si="54"/>
        <v>8626388.1300000548</v>
      </c>
      <c r="K3432" s="6">
        <f>J3432/Table10[[#Totals],[Product Revenue]]</f>
        <v>0.99846416545572003</v>
      </c>
      <c r="L3432" t="str">
        <f>IF(Table10[[#This Row],[Cummuative %]]&lt;=0.8,"A",IF(Table10[[#This Row],[Cummuative %]]&lt;=0.95,"B","C"))</f>
        <v>C</v>
      </c>
    </row>
    <row r="3433" spans="1:12" x14ac:dyDescent="0.3">
      <c r="A3433" t="s">
        <v>1054</v>
      </c>
      <c r="B3433" s="2">
        <v>40500.619444444441</v>
      </c>
      <c r="C3433" s="3">
        <v>21.214583333334303</v>
      </c>
      <c r="E3433" s="4" t="s">
        <v>2959</v>
      </c>
      <c r="F3433">
        <v>5</v>
      </c>
      <c r="H3433" t="s">
        <v>2780</v>
      </c>
      <c r="I3433" s="1">
        <v>53.299999999999983</v>
      </c>
      <c r="J3433" s="5">
        <f t="shared" si="54"/>
        <v>8626441.4300000556</v>
      </c>
      <c r="K3433" s="6">
        <f>J3433/Table10[[#Totals],[Product Revenue]]</f>
        <v>0.99847033468196134</v>
      </c>
      <c r="L3433" t="str">
        <f>IF(Table10[[#This Row],[Cummuative %]]&lt;=0.8,"A",IF(Table10[[#This Row],[Cummuative %]]&lt;=0.95,"B","C"))</f>
        <v>C</v>
      </c>
    </row>
    <row r="3434" spans="1:12" x14ac:dyDescent="0.3">
      <c r="A3434" t="s">
        <v>680</v>
      </c>
      <c r="B3434" s="2">
        <v>40519.696527777778</v>
      </c>
      <c r="C3434" s="3">
        <v>2.1374999999970896</v>
      </c>
      <c r="E3434" s="4" t="s">
        <v>2955</v>
      </c>
      <c r="F3434">
        <v>5</v>
      </c>
      <c r="H3434" t="s">
        <v>3156</v>
      </c>
      <c r="I3434" s="1">
        <v>53.20000000000001</v>
      </c>
      <c r="J3434" s="5">
        <f t="shared" si="54"/>
        <v>8626494.6300000548</v>
      </c>
      <c r="K3434" s="6">
        <f>J3434/Table10[[#Totals],[Product Revenue]]</f>
        <v>0.9984764923336692</v>
      </c>
      <c r="L3434" t="str">
        <f>IF(Table10[[#This Row],[Cummuative %]]&lt;=0.8,"A",IF(Table10[[#This Row],[Cummuative %]]&lt;=0.95,"B","C"))</f>
        <v>C</v>
      </c>
    </row>
    <row r="3435" spans="1:12" x14ac:dyDescent="0.3">
      <c r="A3435" t="s">
        <v>691</v>
      </c>
      <c r="B3435" s="2">
        <v>40480.414583333331</v>
      </c>
      <c r="C3435" s="3">
        <v>41.419444444443798</v>
      </c>
      <c r="E3435" s="4" t="s">
        <v>3800</v>
      </c>
      <c r="F3435">
        <v>5</v>
      </c>
      <c r="H3435" t="s">
        <v>747</v>
      </c>
      <c r="I3435" s="1">
        <v>53.099999999999994</v>
      </c>
      <c r="J3435" s="5">
        <f t="shared" si="54"/>
        <v>8626547.7300000545</v>
      </c>
      <c r="K3435" s="6">
        <f>J3435/Table10[[#Totals],[Product Revenue]]</f>
        <v>0.99848263841084384</v>
      </c>
      <c r="L3435" t="str">
        <f>IF(Table10[[#This Row],[Cummuative %]]&lt;=0.8,"A",IF(Table10[[#This Row],[Cummuative %]]&lt;=0.95,"B","C"))</f>
        <v>C</v>
      </c>
    </row>
    <row r="3436" spans="1:12" x14ac:dyDescent="0.3">
      <c r="A3436" t="s">
        <v>242</v>
      </c>
      <c r="B3436" s="2">
        <v>40521.600694444445</v>
      </c>
      <c r="C3436" s="3">
        <v>0.23333333332993789</v>
      </c>
      <c r="E3436" s="4" t="s">
        <v>2540</v>
      </c>
      <c r="F3436">
        <v>5</v>
      </c>
      <c r="H3436" t="s">
        <v>3305</v>
      </c>
      <c r="I3436" s="1">
        <v>53.040000000000006</v>
      </c>
      <c r="J3436" s="5">
        <f t="shared" si="54"/>
        <v>8626600.7700000536</v>
      </c>
      <c r="K3436" s="6">
        <f>J3436/Table10[[#Totals],[Product Revenue]]</f>
        <v>0.99848877754329846</v>
      </c>
      <c r="L3436" t="str">
        <f>IF(Table10[[#This Row],[Cummuative %]]&lt;=0.8,"A",IF(Table10[[#This Row],[Cummuative %]]&lt;=0.95,"B","C"))</f>
        <v>C</v>
      </c>
    </row>
    <row r="3437" spans="1:12" x14ac:dyDescent="0.3">
      <c r="A3437" t="s">
        <v>606</v>
      </c>
      <c r="B3437" s="2">
        <v>40520.561111111114</v>
      </c>
      <c r="C3437" s="3">
        <v>1.272916666661331</v>
      </c>
      <c r="E3437" s="4" t="s">
        <v>3740</v>
      </c>
      <c r="F3437">
        <v>5</v>
      </c>
      <c r="H3437" t="s">
        <v>2940</v>
      </c>
      <c r="I3437" s="1">
        <v>52.93</v>
      </c>
      <c r="J3437" s="5">
        <f t="shared" si="54"/>
        <v>8626653.7000000533</v>
      </c>
      <c r="K3437" s="6">
        <f>J3437/Table10[[#Totals],[Product Revenue]]</f>
        <v>0.9984949039437665</v>
      </c>
      <c r="L3437" t="str">
        <f>IF(Table10[[#This Row],[Cummuative %]]&lt;=0.8,"A",IF(Table10[[#This Row],[Cummuative %]]&lt;=0.95,"B","C"))</f>
        <v>C</v>
      </c>
    </row>
    <row r="3438" spans="1:12" x14ac:dyDescent="0.3">
      <c r="A3438" t="s">
        <v>783</v>
      </c>
      <c r="B3438" s="2">
        <v>40492.477777777778</v>
      </c>
      <c r="C3438" s="3">
        <v>29.35624999999709</v>
      </c>
      <c r="E3438" s="4" t="s">
        <v>3708</v>
      </c>
      <c r="F3438">
        <v>5</v>
      </c>
      <c r="H3438" t="s">
        <v>2759</v>
      </c>
      <c r="I3438" s="1">
        <v>52.8</v>
      </c>
      <c r="J3438" s="5">
        <f t="shared" si="54"/>
        <v>8626706.500000054</v>
      </c>
      <c r="K3438" s="6">
        <f>J3438/Table10[[#Totals],[Product Revenue]]</f>
        <v>0.99850101529734148</v>
      </c>
      <c r="L3438" t="str">
        <f>IF(Table10[[#This Row],[Cummuative %]]&lt;=0.8,"A",IF(Table10[[#This Row],[Cummuative %]]&lt;=0.95,"B","C"))</f>
        <v>C</v>
      </c>
    </row>
    <row r="3439" spans="1:12" x14ac:dyDescent="0.3">
      <c r="A3439" t="s">
        <v>3863</v>
      </c>
      <c r="B3439" s="2">
        <v>40158.519444444442</v>
      </c>
      <c r="C3439" s="3">
        <v>363.31458333333285</v>
      </c>
      <c r="E3439" s="4" t="s">
        <v>3063</v>
      </c>
      <c r="F3439">
        <v>5</v>
      </c>
      <c r="H3439" t="s">
        <v>2785</v>
      </c>
      <c r="I3439" s="1">
        <v>52.649999999999984</v>
      </c>
      <c r="J3439" s="5">
        <f t="shared" si="54"/>
        <v>8626759.1500000544</v>
      </c>
      <c r="K3439" s="6">
        <f>J3439/Table10[[#Totals],[Product Revenue]]</f>
        <v>0.99850710928911635</v>
      </c>
      <c r="L3439" t="str">
        <f>IF(Table10[[#This Row],[Cummuative %]]&lt;=0.8,"A",IF(Table10[[#This Row],[Cummuative %]]&lt;=0.95,"B","C"))</f>
        <v>C</v>
      </c>
    </row>
    <row r="3440" spans="1:12" x14ac:dyDescent="0.3">
      <c r="A3440" t="s">
        <v>3257</v>
      </c>
      <c r="B3440" s="2">
        <v>40385.523611111108</v>
      </c>
      <c r="C3440" s="3">
        <v>136.31041666666715</v>
      </c>
      <c r="E3440" s="4" t="s">
        <v>2566</v>
      </c>
      <c r="F3440">
        <v>5</v>
      </c>
      <c r="H3440" t="s">
        <v>3676</v>
      </c>
      <c r="I3440" s="1">
        <v>52.5</v>
      </c>
      <c r="J3440" s="5">
        <f t="shared" si="54"/>
        <v>8626811.6500000544</v>
      </c>
      <c r="K3440" s="6">
        <f>J3440/Table10[[#Totals],[Product Revenue]]</f>
        <v>0.99851318591909133</v>
      </c>
      <c r="L3440" t="str">
        <f>IF(Table10[[#This Row],[Cummuative %]]&lt;=0.8,"A",IF(Table10[[#This Row],[Cummuative %]]&lt;=0.95,"B","C"))</f>
        <v>C</v>
      </c>
    </row>
    <row r="3441" spans="1:12" x14ac:dyDescent="0.3">
      <c r="A3441" t="s">
        <v>2492</v>
      </c>
      <c r="B3441" s="2">
        <v>40513.586805555555</v>
      </c>
      <c r="C3441" s="3">
        <v>8.2472222222204437</v>
      </c>
      <c r="E3441" s="4" t="s">
        <v>3169</v>
      </c>
      <c r="F3441">
        <v>5</v>
      </c>
      <c r="H3441" t="s">
        <v>3807</v>
      </c>
      <c r="I3441" s="1">
        <v>52.5</v>
      </c>
      <c r="J3441" s="5">
        <f t="shared" si="54"/>
        <v>8626864.1500000544</v>
      </c>
      <c r="K3441" s="6">
        <f>J3441/Table10[[#Totals],[Product Revenue]]</f>
        <v>0.99851926254906631</v>
      </c>
      <c r="L3441" t="str">
        <f>IF(Table10[[#This Row],[Cummuative %]]&lt;=0.8,"A",IF(Table10[[#This Row],[Cummuative %]]&lt;=0.95,"B","C"))</f>
        <v>C</v>
      </c>
    </row>
    <row r="3442" spans="1:12" x14ac:dyDescent="0.3">
      <c r="A3442" t="s">
        <v>2640</v>
      </c>
      <c r="B3442" s="2">
        <v>40513.400694444441</v>
      </c>
      <c r="C3442" s="3">
        <v>8.4333333333343035</v>
      </c>
      <c r="E3442" s="4" t="s">
        <v>3396</v>
      </c>
      <c r="F3442">
        <v>5</v>
      </c>
      <c r="H3442" t="s">
        <v>3494</v>
      </c>
      <c r="I3442" s="1">
        <v>52.5</v>
      </c>
      <c r="J3442" s="5">
        <f t="shared" si="54"/>
        <v>8626916.6500000544</v>
      </c>
      <c r="K3442" s="6">
        <f>J3442/Table10[[#Totals],[Product Revenue]]</f>
        <v>0.99852533917904129</v>
      </c>
      <c r="L3442" t="str">
        <f>IF(Table10[[#This Row],[Cummuative %]]&lt;=0.8,"A",IF(Table10[[#This Row],[Cummuative %]]&lt;=0.95,"B","C"))</f>
        <v>C</v>
      </c>
    </row>
    <row r="3443" spans="1:12" x14ac:dyDescent="0.3">
      <c r="A3443" t="s">
        <v>3022</v>
      </c>
      <c r="B3443" s="2">
        <v>40513.586805555555</v>
      </c>
      <c r="C3443" s="3">
        <v>8.2472222222204437</v>
      </c>
      <c r="E3443" s="4" t="s">
        <v>3339</v>
      </c>
      <c r="F3443">
        <v>5</v>
      </c>
      <c r="H3443" t="s">
        <v>1474</v>
      </c>
      <c r="I3443" s="1">
        <v>52.5</v>
      </c>
      <c r="J3443" s="5">
        <f t="shared" si="54"/>
        <v>8626969.1500000544</v>
      </c>
      <c r="K3443" s="6">
        <f>J3443/Table10[[#Totals],[Product Revenue]]</f>
        <v>0.99853141580901628</v>
      </c>
      <c r="L3443" t="str">
        <f>IF(Table10[[#This Row],[Cummuative %]]&lt;=0.8,"A",IF(Table10[[#This Row],[Cummuative %]]&lt;=0.95,"B","C"))</f>
        <v>C</v>
      </c>
    </row>
    <row r="3444" spans="1:12" x14ac:dyDescent="0.3">
      <c r="A3444" t="s">
        <v>3120</v>
      </c>
      <c r="B3444" s="2">
        <v>40514.404861111114</v>
      </c>
      <c r="C3444" s="3">
        <v>7.429166666661331</v>
      </c>
      <c r="E3444" s="4" t="s">
        <v>3620</v>
      </c>
      <c r="F3444">
        <v>5</v>
      </c>
      <c r="H3444" t="s">
        <v>2779</v>
      </c>
      <c r="I3444" s="1">
        <v>51.999999999999986</v>
      </c>
      <c r="J3444" s="5">
        <f t="shared" si="54"/>
        <v>8627021.1500000544</v>
      </c>
      <c r="K3444" s="6">
        <f>J3444/Table10[[#Totals],[Product Revenue]]</f>
        <v>0.99853743456632482</v>
      </c>
      <c r="L3444" t="str">
        <f>IF(Table10[[#This Row],[Cummuative %]]&lt;=0.8,"A",IF(Table10[[#This Row],[Cummuative %]]&lt;=0.95,"B","C"))</f>
        <v>C</v>
      </c>
    </row>
    <row r="3445" spans="1:12" x14ac:dyDescent="0.3">
      <c r="A3445" t="s">
        <v>3825</v>
      </c>
      <c r="B3445" s="2">
        <v>40157.65625</v>
      </c>
      <c r="C3445" s="3">
        <v>364.17777777777519</v>
      </c>
      <c r="E3445" s="4" t="s">
        <v>3325</v>
      </c>
      <c r="F3445">
        <v>5</v>
      </c>
      <c r="H3445" t="s">
        <v>3412</v>
      </c>
      <c r="I3445" s="1">
        <v>51.9</v>
      </c>
      <c r="J3445" s="5">
        <f t="shared" si="54"/>
        <v>8627073.0500000548</v>
      </c>
      <c r="K3445" s="6">
        <f>J3445/Table10[[#Totals],[Product Revenue]]</f>
        <v>0.99854344174910004</v>
      </c>
      <c r="L3445" t="str">
        <f>IF(Table10[[#This Row],[Cummuative %]]&lt;=0.8,"A",IF(Table10[[#This Row],[Cummuative %]]&lt;=0.95,"B","C"))</f>
        <v>C</v>
      </c>
    </row>
    <row r="3446" spans="1:12" x14ac:dyDescent="0.3">
      <c r="A3446" t="s">
        <v>3259</v>
      </c>
      <c r="B3446" s="2">
        <v>40515.65625</v>
      </c>
      <c r="C3446" s="3">
        <v>6.1777777777751908</v>
      </c>
      <c r="E3446" s="4" t="s">
        <v>3374</v>
      </c>
      <c r="F3446">
        <v>5</v>
      </c>
      <c r="H3446" t="s">
        <v>3654</v>
      </c>
      <c r="I3446" s="1">
        <v>51.25</v>
      </c>
      <c r="J3446" s="5">
        <f t="shared" si="54"/>
        <v>8627124.3000000548</v>
      </c>
      <c r="K3446" s="6">
        <f>J3446/Table10[[#Totals],[Product Revenue]]</f>
        <v>0.99854937369740893</v>
      </c>
      <c r="L3446" t="str">
        <f>IF(Table10[[#This Row],[Cummuative %]]&lt;=0.8,"A",IF(Table10[[#This Row],[Cummuative %]]&lt;=0.95,"B","C"))</f>
        <v>C</v>
      </c>
    </row>
    <row r="3447" spans="1:12" x14ac:dyDescent="0.3">
      <c r="A3447" t="s">
        <v>3831</v>
      </c>
      <c r="B3447" s="2">
        <v>40160.584027777775</v>
      </c>
      <c r="C3447" s="3">
        <v>361.25</v>
      </c>
      <c r="E3447" s="4" t="s">
        <v>3573</v>
      </c>
      <c r="F3447">
        <v>5</v>
      </c>
      <c r="H3447" t="s">
        <v>2963</v>
      </c>
      <c r="I3447" s="1">
        <v>51.000000000000007</v>
      </c>
      <c r="J3447" s="5">
        <f t="shared" si="54"/>
        <v>8627175.3000000548</v>
      </c>
      <c r="K3447" s="6">
        <f>J3447/Table10[[#Totals],[Product Revenue]]</f>
        <v>0.9985552767093846</v>
      </c>
      <c r="L3447" t="str">
        <f>IF(Table10[[#This Row],[Cummuative %]]&lt;=0.8,"A",IF(Table10[[#This Row],[Cummuative %]]&lt;=0.95,"B","C"))</f>
        <v>C</v>
      </c>
    </row>
    <row r="3448" spans="1:12" x14ac:dyDescent="0.3">
      <c r="A3448" t="s">
        <v>3210</v>
      </c>
      <c r="B3448" s="2">
        <v>40447.629861111112</v>
      </c>
      <c r="C3448" s="3">
        <v>74.204166666662786</v>
      </c>
      <c r="E3448" s="4" t="s">
        <v>3353</v>
      </c>
      <c r="F3448">
        <v>5</v>
      </c>
      <c r="H3448" t="s">
        <v>3864</v>
      </c>
      <c r="I3448" s="1">
        <v>51</v>
      </c>
      <c r="J3448" s="5">
        <f t="shared" si="54"/>
        <v>8627226.3000000548</v>
      </c>
      <c r="K3448" s="6">
        <f>J3448/Table10[[#Totals],[Product Revenue]]</f>
        <v>0.99856117972136027</v>
      </c>
      <c r="L3448" t="str">
        <f>IF(Table10[[#This Row],[Cummuative %]]&lt;=0.8,"A",IF(Table10[[#This Row],[Cummuative %]]&lt;=0.95,"B","C"))</f>
        <v>C</v>
      </c>
    </row>
    <row r="3449" spans="1:12" x14ac:dyDescent="0.3">
      <c r="A3449" t="s">
        <v>3265</v>
      </c>
      <c r="B3449" s="2">
        <v>40458.647916666669</v>
      </c>
      <c r="C3449" s="3">
        <v>63.186111111106584</v>
      </c>
      <c r="E3449" s="4" t="s">
        <v>3599</v>
      </c>
      <c r="F3449">
        <v>5</v>
      </c>
      <c r="H3449" t="s">
        <v>3865</v>
      </c>
      <c r="I3449" s="1">
        <v>51</v>
      </c>
      <c r="J3449" s="5">
        <f t="shared" si="54"/>
        <v>8627277.3000000548</v>
      </c>
      <c r="K3449" s="6">
        <f>J3449/Table10[[#Totals],[Product Revenue]]</f>
        <v>0.99856708273333594</v>
      </c>
      <c r="L3449" t="str">
        <f>IF(Table10[[#This Row],[Cummuative %]]&lt;=0.8,"A",IF(Table10[[#This Row],[Cummuative %]]&lt;=0.95,"B","C"))</f>
        <v>C</v>
      </c>
    </row>
    <row r="3450" spans="1:12" x14ac:dyDescent="0.3">
      <c r="A3450" t="s">
        <v>3866</v>
      </c>
      <c r="B3450" s="2">
        <v>40157.768750000003</v>
      </c>
      <c r="C3450" s="3">
        <v>364.06527777777228</v>
      </c>
      <c r="E3450" s="4" t="s">
        <v>3429</v>
      </c>
      <c r="F3450">
        <v>5</v>
      </c>
      <c r="H3450" t="s">
        <v>3853</v>
      </c>
      <c r="I3450" s="1">
        <v>51</v>
      </c>
      <c r="J3450" s="5">
        <f t="shared" si="54"/>
        <v>8627328.3000000548</v>
      </c>
      <c r="K3450" s="6">
        <f>J3450/Table10[[#Totals],[Product Revenue]]</f>
        <v>0.99857298574531161</v>
      </c>
      <c r="L3450" t="str">
        <f>IF(Table10[[#This Row],[Cummuative %]]&lt;=0.8,"A",IF(Table10[[#This Row],[Cummuative %]]&lt;=0.95,"B","C"))</f>
        <v>C</v>
      </c>
    </row>
    <row r="3451" spans="1:12" x14ac:dyDescent="0.3">
      <c r="A3451" t="s">
        <v>2448</v>
      </c>
      <c r="B3451" s="2">
        <v>40497.709027777775</v>
      </c>
      <c r="C3451" s="3">
        <v>24.125</v>
      </c>
      <c r="E3451" s="4" t="s">
        <v>3511</v>
      </c>
      <c r="F3451">
        <v>5</v>
      </c>
      <c r="H3451" t="s">
        <v>3662</v>
      </c>
      <c r="I3451" s="1">
        <v>51</v>
      </c>
      <c r="J3451" s="5">
        <f t="shared" si="54"/>
        <v>8627379.3000000548</v>
      </c>
      <c r="K3451" s="6">
        <f>J3451/Table10[[#Totals],[Product Revenue]]</f>
        <v>0.9985788887572874</v>
      </c>
      <c r="L3451" t="str">
        <f>IF(Table10[[#This Row],[Cummuative %]]&lt;=0.8,"A",IF(Table10[[#This Row],[Cummuative %]]&lt;=0.95,"B","C"))</f>
        <v>C</v>
      </c>
    </row>
    <row r="3452" spans="1:12" x14ac:dyDescent="0.3">
      <c r="A3452" t="s">
        <v>2633</v>
      </c>
      <c r="B3452" s="2">
        <v>40503.590277777781</v>
      </c>
      <c r="C3452" s="3">
        <v>18.243749999994179</v>
      </c>
      <c r="E3452" s="4" t="s">
        <v>3275</v>
      </c>
      <c r="F3452">
        <v>5</v>
      </c>
      <c r="H3452" t="s">
        <v>3863</v>
      </c>
      <c r="I3452" s="1">
        <v>50.85</v>
      </c>
      <c r="J3452" s="5">
        <f t="shared" si="54"/>
        <v>8627430.1500000544</v>
      </c>
      <c r="K3452" s="6">
        <f>J3452/Table10[[#Totals],[Product Revenue]]</f>
        <v>0.99858477440746307</v>
      </c>
      <c r="L3452" t="str">
        <f>IF(Table10[[#This Row],[Cummuative %]]&lt;=0.8,"A",IF(Table10[[#This Row],[Cummuative %]]&lt;=0.95,"B","C"))</f>
        <v>C</v>
      </c>
    </row>
    <row r="3453" spans="1:12" x14ac:dyDescent="0.3">
      <c r="A3453" t="s">
        <v>3493</v>
      </c>
      <c r="B3453" s="2">
        <v>40485.436111111114</v>
      </c>
      <c r="C3453" s="3">
        <v>36.397916666661331</v>
      </c>
      <c r="E3453" s="4" t="s">
        <v>3509</v>
      </c>
      <c r="F3453">
        <v>5</v>
      </c>
      <c r="H3453" t="s">
        <v>327</v>
      </c>
      <c r="I3453" s="1">
        <v>50.82</v>
      </c>
      <c r="J3453" s="5">
        <f t="shared" si="54"/>
        <v>8627480.9700000547</v>
      </c>
      <c r="K3453" s="6">
        <f>J3453/Table10[[#Totals],[Product Revenue]]</f>
        <v>0.9985906565852789</v>
      </c>
      <c r="L3453" t="str">
        <f>IF(Table10[[#This Row],[Cummuative %]]&lt;=0.8,"A",IF(Table10[[#This Row],[Cummuative %]]&lt;=0.95,"B","C"))</f>
        <v>C</v>
      </c>
    </row>
    <row r="3454" spans="1:12" x14ac:dyDescent="0.3">
      <c r="A3454" t="s">
        <v>3125</v>
      </c>
      <c r="B3454" s="2">
        <v>40499.536805555559</v>
      </c>
      <c r="C3454" s="3">
        <v>22.297222222216078</v>
      </c>
      <c r="E3454" s="4" t="s">
        <v>3624</v>
      </c>
      <c r="F3454">
        <v>5</v>
      </c>
      <c r="H3454" t="s">
        <v>883</v>
      </c>
      <c r="I3454" s="1">
        <v>50.699999999999996</v>
      </c>
      <c r="J3454" s="5">
        <f t="shared" si="54"/>
        <v>8627531.6700000539</v>
      </c>
      <c r="K3454" s="6">
        <f>J3454/Table10[[#Totals],[Product Revenue]]</f>
        <v>0.99859652487365458</v>
      </c>
      <c r="L3454" t="str">
        <f>IF(Table10[[#This Row],[Cummuative %]]&lt;=0.8,"A",IF(Table10[[#This Row],[Cummuative %]]&lt;=0.95,"B","C"))</f>
        <v>C</v>
      </c>
    </row>
    <row r="3455" spans="1:12" x14ac:dyDescent="0.3">
      <c r="A3455" t="s">
        <v>3489</v>
      </c>
      <c r="B3455" s="2">
        <v>40508.65</v>
      </c>
      <c r="C3455" s="3">
        <v>13.184027777773736</v>
      </c>
      <c r="E3455" s="4" t="s">
        <v>3456</v>
      </c>
      <c r="F3455">
        <v>5</v>
      </c>
      <c r="H3455" t="s">
        <v>517</v>
      </c>
      <c r="I3455" s="1">
        <v>50.699999999999989</v>
      </c>
      <c r="J3455" s="5">
        <f t="shared" si="54"/>
        <v>8627582.3700000532</v>
      </c>
      <c r="K3455" s="6">
        <f>J3455/Table10[[#Totals],[Product Revenue]]</f>
        <v>0.99860239316203037</v>
      </c>
      <c r="L3455" t="str">
        <f>IF(Table10[[#This Row],[Cummuative %]]&lt;=0.8,"A",IF(Table10[[#This Row],[Cummuative %]]&lt;=0.95,"B","C"))</f>
        <v>C</v>
      </c>
    </row>
    <row r="3456" spans="1:12" x14ac:dyDescent="0.3">
      <c r="A3456" t="s">
        <v>2765</v>
      </c>
      <c r="B3456" s="2">
        <v>40506.537499999999</v>
      </c>
      <c r="C3456" s="3">
        <v>15.296527777776646</v>
      </c>
      <c r="E3456" s="4" t="s">
        <v>3368</v>
      </c>
      <c r="F3456">
        <v>5</v>
      </c>
      <c r="H3456" t="s">
        <v>3317</v>
      </c>
      <c r="I3456" s="1">
        <v>50.400000000000006</v>
      </c>
      <c r="J3456" s="5">
        <f t="shared" si="54"/>
        <v>8627632.7700000536</v>
      </c>
      <c r="K3456" s="6">
        <f>J3456/Table10[[#Totals],[Product Revenue]]</f>
        <v>0.99860822672680638</v>
      </c>
      <c r="L3456" t="str">
        <f>IF(Table10[[#This Row],[Cummuative %]]&lt;=0.8,"A",IF(Table10[[#This Row],[Cummuative %]]&lt;=0.95,"B","C"))</f>
        <v>C</v>
      </c>
    </row>
    <row r="3457" spans="1:12" x14ac:dyDescent="0.3">
      <c r="A3457" t="s">
        <v>2845</v>
      </c>
      <c r="B3457" s="2">
        <v>40405.490972222222</v>
      </c>
      <c r="C3457" s="3">
        <v>116.34305555555329</v>
      </c>
      <c r="E3457" s="4" t="s">
        <v>3330</v>
      </c>
      <c r="F3457">
        <v>5</v>
      </c>
      <c r="H3457" t="s">
        <v>3368</v>
      </c>
      <c r="I3457" s="1">
        <v>50.4</v>
      </c>
      <c r="J3457" s="5">
        <f t="shared" si="54"/>
        <v>8627683.1700000539</v>
      </c>
      <c r="K3457" s="6">
        <f>J3457/Table10[[#Totals],[Product Revenue]]</f>
        <v>0.99861406029158239</v>
      </c>
      <c r="L3457" t="str">
        <f>IF(Table10[[#This Row],[Cummuative %]]&lt;=0.8,"A",IF(Table10[[#This Row],[Cummuative %]]&lt;=0.95,"B","C"))</f>
        <v>C</v>
      </c>
    </row>
    <row r="3458" spans="1:12" x14ac:dyDescent="0.3">
      <c r="A3458" t="s">
        <v>2839</v>
      </c>
      <c r="B3458" s="2">
        <v>40490.640972222223</v>
      </c>
      <c r="C3458" s="3">
        <v>31.193055555551837</v>
      </c>
      <c r="E3458" s="4" t="s">
        <v>3350</v>
      </c>
      <c r="F3458">
        <v>5</v>
      </c>
      <c r="H3458" t="s">
        <v>3197</v>
      </c>
      <c r="I3458" s="1">
        <v>50.150000000000006</v>
      </c>
      <c r="J3458" s="5">
        <f t="shared" si="54"/>
        <v>8627733.3200000543</v>
      </c>
      <c r="K3458" s="6">
        <f>J3458/Table10[[#Totals],[Product Revenue]]</f>
        <v>0.99861986492002508</v>
      </c>
      <c r="L3458" t="str">
        <f>IF(Table10[[#This Row],[Cummuative %]]&lt;=0.8,"A",IF(Table10[[#This Row],[Cummuative %]]&lt;=0.95,"B","C"))</f>
        <v>C</v>
      </c>
    </row>
    <row r="3459" spans="1:12" x14ac:dyDescent="0.3">
      <c r="A3459" t="s">
        <v>2670</v>
      </c>
      <c r="B3459" s="2">
        <v>40458.699999999997</v>
      </c>
      <c r="C3459" s="3">
        <v>63.134027777778101</v>
      </c>
      <c r="E3459" s="4" t="s">
        <v>2754</v>
      </c>
      <c r="F3459">
        <v>5</v>
      </c>
      <c r="H3459" t="s">
        <v>3845</v>
      </c>
      <c r="I3459" s="1">
        <v>50.15</v>
      </c>
      <c r="J3459" s="5">
        <f t="shared" si="54"/>
        <v>8627783.4700000547</v>
      </c>
      <c r="K3459" s="6">
        <f>J3459/Table10[[#Totals],[Product Revenue]]</f>
        <v>0.99862566954846788</v>
      </c>
      <c r="L3459" t="str">
        <f>IF(Table10[[#This Row],[Cummuative %]]&lt;=0.8,"A",IF(Table10[[#This Row],[Cummuative %]]&lt;=0.95,"B","C"))</f>
        <v>C</v>
      </c>
    </row>
    <row r="3460" spans="1:12" x14ac:dyDescent="0.3">
      <c r="A3460" t="s">
        <v>3594</v>
      </c>
      <c r="B3460" s="2">
        <v>40492.54791666667</v>
      </c>
      <c r="C3460" s="3">
        <v>29.286111111105129</v>
      </c>
      <c r="E3460" s="4" t="s">
        <v>3196</v>
      </c>
      <c r="F3460">
        <v>5</v>
      </c>
      <c r="H3460" t="s">
        <v>3795</v>
      </c>
      <c r="I3460" s="1">
        <v>50.15</v>
      </c>
      <c r="J3460" s="5">
        <f t="shared" si="54"/>
        <v>8627833.6200000551</v>
      </c>
      <c r="K3460" s="6">
        <f>J3460/Table10[[#Totals],[Product Revenue]]</f>
        <v>0.99863147417691067</v>
      </c>
      <c r="L3460" t="str">
        <f>IF(Table10[[#This Row],[Cummuative %]]&lt;=0.8,"A",IF(Table10[[#This Row],[Cummuative %]]&lt;=0.95,"B","C"))</f>
        <v>C</v>
      </c>
    </row>
    <row r="3461" spans="1:12" x14ac:dyDescent="0.3">
      <c r="A3461" t="s">
        <v>3867</v>
      </c>
      <c r="B3461" s="2">
        <v>40513.515972222223</v>
      </c>
      <c r="C3461" s="3">
        <v>8.3180555555518367</v>
      </c>
      <c r="E3461" s="4" t="s">
        <v>2803</v>
      </c>
      <c r="F3461">
        <v>5</v>
      </c>
      <c r="H3461" t="s">
        <v>2584</v>
      </c>
      <c r="I3461" s="1">
        <v>50.15</v>
      </c>
      <c r="J3461" s="5">
        <f t="shared" si="54"/>
        <v>8627883.7700000554</v>
      </c>
      <c r="K3461" s="6">
        <f>J3461/Table10[[#Totals],[Product Revenue]]</f>
        <v>0.99863727880535347</v>
      </c>
      <c r="L3461" t="str">
        <f>IF(Table10[[#This Row],[Cummuative %]]&lt;=0.8,"A",IF(Table10[[#This Row],[Cummuative %]]&lt;=0.95,"B","C"))</f>
        <v>C</v>
      </c>
    </row>
    <row r="3462" spans="1:12" x14ac:dyDescent="0.3">
      <c r="A3462" t="s">
        <v>2669</v>
      </c>
      <c r="B3462" s="2">
        <v>40510.556250000001</v>
      </c>
      <c r="C3462" s="3">
        <v>11.277777777773736</v>
      </c>
      <c r="E3462" s="4" t="s">
        <v>3100</v>
      </c>
      <c r="F3462">
        <v>5</v>
      </c>
      <c r="H3462" t="s">
        <v>2819</v>
      </c>
      <c r="I3462" s="1">
        <v>50</v>
      </c>
      <c r="J3462" s="5">
        <f t="shared" si="54"/>
        <v>8627933.7700000554</v>
      </c>
      <c r="K3462" s="6">
        <f>J3462/Table10[[#Totals],[Product Revenue]]</f>
        <v>0.99864306607199638</v>
      </c>
      <c r="L3462" t="str">
        <f>IF(Table10[[#This Row],[Cummuative %]]&lt;=0.8,"A",IF(Table10[[#This Row],[Cummuative %]]&lt;=0.95,"B","C"))</f>
        <v>C</v>
      </c>
    </row>
    <row r="3463" spans="1:12" x14ac:dyDescent="0.3">
      <c r="A3463" t="s">
        <v>2739</v>
      </c>
      <c r="B3463" s="2">
        <v>40399.515277777777</v>
      </c>
      <c r="C3463" s="3">
        <v>122.31874999999854</v>
      </c>
      <c r="E3463" s="4" t="s">
        <v>3098</v>
      </c>
      <c r="F3463">
        <v>5</v>
      </c>
      <c r="H3463" t="s">
        <v>3066</v>
      </c>
      <c r="I3463" s="1">
        <v>49.98</v>
      </c>
      <c r="J3463" s="5">
        <f t="shared" si="54"/>
        <v>8627983.7500000559</v>
      </c>
      <c r="K3463" s="6">
        <f>J3463/Table10[[#Totals],[Product Revenue]]</f>
        <v>0.99864885102373258</v>
      </c>
      <c r="L3463" t="str">
        <f>IF(Table10[[#This Row],[Cummuative %]]&lt;=0.8,"A",IF(Table10[[#This Row],[Cummuative %]]&lt;=0.95,"B","C"))</f>
        <v>C</v>
      </c>
    </row>
    <row r="3464" spans="1:12" x14ac:dyDescent="0.3">
      <c r="A3464" t="s">
        <v>2158</v>
      </c>
      <c r="B3464" s="2">
        <v>40500.600694444445</v>
      </c>
      <c r="C3464" s="3">
        <v>21.233333333329938</v>
      </c>
      <c r="E3464" s="4" t="s">
        <v>2985</v>
      </c>
      <c r="F3464">
        <v>5</v>
      </c>
      <c r="H3464" t="s">
        <v>3710</v>
      </c>
      <c r="I3464" s="1">
        <v>49.75</v>
      </c>
      <c r="J3464" s="5">
        <f t="shared" ref="J3464:J3527" si="55">J3463+I3464</f>
        <v>8628033.5000000559</v>
      </c>
      <c r="K3464" s="6">
        <f>J3464/Table10[[#Totals],[Product Revenue]]</f>
        <v>0.99865460935404216</v>
      </c>
      <c r="L3464" t="str">
        <f>IF(Table10[[#This Row],[Cummuative %]]&lt;=0.8,"A",IF(Table10[[#This Row],[Cummuative %]]&lt;=0.95,"B","C"))</f>
        <v>C</v>
      </c>
    </row>
    <row r="3465" spans="1:12" x14ac:dyDescent="0.3">
      <c r="A3465" t="s">
        <v>18</v>
      </c>
      <c r="B3465" s="2">
        <v>40521.647222222222</v>
      </c>
      <c r="C3465" s="3">
        <v>0.18680555555329192</v>
      </c>
      <c r="E3465" s="4" t="s">
        <v>2737</v>
      </c>
      <c r="F3465">
        <v>5</v>
      </c>
      <c r="H3465" t="s">
        <v>3824</v>
      </c>
      <c r="I3465" s="1">
        <v>49.500000000000007</v>
      </c>
      <c r="J3465" s="5">
        <f t="shared" si="55"/>
        <v>8628083.0000000559</v>
      </c>
      <c r="K3465" s="6">
        <f>J3465/Table10[[#Totals],[Product Revenue]]</f>
        <v>0.99866033874801852</v>
      </c>
      <c r="L3465" t="str">
        <f>IF(Table10[[#This Row],[Cummuative %]]&lt;=0.8,"A",IF(Table10[[#This Row],[Cummuative %]]&lt;=0.95,"B","C"))</f>
        <v>C</v>
      </c>
    </row>
    <row r="3466" spans="1:12" x14ac:dyDescent="0.3">
      <c r="A3466" t="s">
        <v>70</v>
      </c>
      <c r="B3466" s="2">
        <v>40521.547222222223</v>
      </c>
      <c r="C3466" s="3">
        <v>0.28680555555183673</v>
      </c>
      <c r="E3466" s="4" t="s">
        <v>2736</v>
      </c>
      <c r="F3466">
        <v>5</v>
      </c>
      <c r="H3466" t="s">
        <v>707</v>
      </c>
      <c r="I3466" s="1">
        <v>49.500000000000007</v>
      </c>
      <c r="J3466" s="5">
        <f t="shared" si="55"/>
        <v>8628132.5000000559</v>
      </c>
      <c r="K3466" s="6">
        <f>J3466/Table10[[#Totals],[Product Revenue]]</f>
        <v>0.99866606814199499</v>
      </c>
      <c r="L3466" t="str">
        <f>IF(Table10[[#This Row],[Cummuative %]]&lt;=0.8,"A",IF(Table10[[#This Row],[Cummuative %]]&lt;=0.95,"B","C"))</f>
        <v>C</v>
      </c>
    </row>
    <row r="3467" spans="1:12" x14ac:dyDescent="0.3">
      <c r="A3467" t="s">
        <v>50</v>
      </c>
      <c r="B3467" s="2">
        <v>40521.547222222223</v>
      </c>
      <c r="C3467" s="3">
        <v>0.28680555555183673</v>
      </c>
      <c r="E3467" s="4" t="s">
        <v>2876</v>
      </c>
      <c r="F3467">
        <v>5</v>
      </c>
      <c r="H3467" t="s">
        <v>3613</v>
      </c>
      <c r="I3467" s="1">
        <v>49.140000000000008</v>
      </c>
      <c r="J3467" s="5">
        <f t="shared" si="55"/>
        <v>8628181.6400000565</v>
      </c>
      <c r="K3467" s="6">
        <f>J3467/Table10[[#Totals],[Product Revenue]]</f>
        <v>0.99867175586765156</v>
      </c>
      <c r="L3467" t="str">
        <f>IF(Table10[[#This Row],[Cummuative %]]&lt;=0.8,"A",IF(Table10[[#This Row],[Cummuative %]]&lt;=0.95,"B","C"))</f>
        <v>C</v>
      </c>
    </row>
    <row r="3468" spans="1:12" x14ac:dyDescent="0.3">
      <c r="A3468" t="s">
        <v>2384</v>
      </c>
      <c r="B3468" s="2">
        <v>40511.349305555559</v>
      </c>
      <c r="C3468" s="3">
        <v>10.484722222216078</v>
      </c>
      <c r="E3468" s="4" t="s">
        <v>2963</v>
      </c>
      <c r="F3468">
        <v>5</v>
      </c>
      <c r="H3468" t="s">
        <v>3868</v>
      </c>
      <c r="I3468" s="1">
        <v>48.75</v>
      </c>
      <c r="J3468" s="5">
        <f t="shared" si="55"/>
        <v>8628230.3900000565</v>
      </c>
      <c r="K3468" s="6">
        <f>J3468/Table10[[#Totals],[Product Revenue]]</f>
        <v>0.99867739845262837</v>
      </c>
      <c r="L3468" t="str">
        <f>IF(Table10[[#This Row],[Cummuative %]]&lt;=0.8,"A",IF(Table10[[#This Row],[Cummuative %]]&lt;=0.95,"B","C"))</f>
        <v>C</v>
      </c>
    </row>
    <row r="3469" spans="1:12" x14ac:dyDescent="0.3">
      <c r="A3469" t="s">
        <v>2699</v>
      </c>
      <c r="B3469" s="2">
        <v>40513.556250000001</v>
      </c>
      <c r="C3469" s="3">
        <v>8.2777777777737356</v>
      </c>
      <c r="E3469" s="4" t="s">
        <v>3066</v>
      </c>
      <c r="F3469">
        <v>5</v>
      </c>
      <c r="H3469" t="s">
        <v>3862</v>
      </c>
      <c r="I3469" s="1">
        <v>48.75</v>
      </c>
      <c r="J3469" s="5">
        <f t="shared" si="55"/>
        <v>8628279.1400000565</v>
      </c>
      <c r="K3469" s="6">
        <f>J3469/Table10[[#Totals],[Product Revenue]]</f>
        <v>0.99868304103760508</v>
      </c>
      <c r="L3469" t="str">
        <f>IF(Table10[[#This Row],[Cummuative %]]&lt;=0.8,"A",IF(Table10[[#This Row],[Cummuative %]]&lt;=0.95,"B","C"))</f>
        <v>C</v>
      </c>
    </row>
    <row r="3470" spans="1:12" x14ac:dyDescent="0.3">
      <c r="A3470" t="s">
        <v>2432</v>
      </c>
      <c r="B3470" s="2">
        <v>40514.575694444444</v>
      </c>
      <c r="C3470" s="3">
        <v>7.2583333333313931</v>
      </c>
      <c r="E3470" s="4" t="s">
        <v>2854</v>
      </c>
      <c r="F3470">
        <v>5</v>
      </c>
      <c r="H3470" t="s">
        <v>2321</v>
      </c>
      <c r="I3470" s="1">
        <v>48.75</v>
      </c>
      <c r="J3470" s="5">
        <f t="shared" si="55"/>
        <v>8628327.8900000565</v>
      </c>
      <c r="K3470" s="6">
        <f>J3470/Table10[[#Totals],[Product Revenue]]</f>
        <v>0.99868868362258179</v>
      </c>
      <c r="L3470" t="str">
        <f>IF(Table10[[#This Row],[Cummuative %]]&lt;=0.8,"A",IF(Table10[[#This Row],[Cummuative %]]&lt;=0.95,"B","C"))</f>
        <v>C</v>
      </c>
    </row>
    <row r="3471" spans="1:12" x14ac:dyDescent="0.3">
      <c r="A3471" t="s">
        <v>2030</v>
      </c>
      <c r="B3471" s="2">
        <v>40521.53402777778</v>
      </c>
      <c r="C3471" s="3">
        <v>0.29999999999563443</v>
      </c>
      <c r="E3471" s="4" t="s">
        <v>2941</v>
      </c>
      <c r="F3471">
        <v>5</v>
      </c>
      <c r="H3471" t="s">
        <v>3859</v>
      </c>
      <c r="I3471" s="1">
        <v>48.45</v>
      </c>
      <c r="J3471" s="5">
        <f t="shared" si="55"/>
        <v>8628376.3400000557</v>
      </c>
      <c r="K3471" s="6">
        <f>J3471/Table10[[#Totals],[Product Revenue]]</f>
        <v>0.99869429148395861</v>
      </c>
      <c r="L3471" t="str">
        <f>IF(Table10[[#This Row],[Cummuative %]]&lt;=0.8,"A",IF(Table10[[#This Row],[Cummuative %]]&lt;=0.95,"B","C"))</f>
        <v>C</v>
      </c>
    </row>
    <row r="3472" spans="1:12" x14ac:dyDescent="0.3">
      <c r="A3472" t="s">
        <v>2919</v>
      </c>
      <c r="B3472" s="2">
        <v>40448.6875</v>
      </c>
      <c r="C3472" s="3">
        <v>73.146527777775191</v>
      </c>
      <c r="E3472" s="4" t="s">
        <v>2797</v>
      </c>
      <c r="F3472">
        <v>5</v>
      </c>
      <c r="H3472" t="s">
        <v>1471</v>
      </c>
      <c r="I3472" s="1">
        <v>48.449999999999989</v>
      </c>
      <c r="J3472" s="5">
        <f t="shared" si="55"/>
        <v>8628424.790000055</v>
      </c>
      <c r="K3472" s="6">
        <f>J3472/Table10[[#Totals],[Product Revenue]]</f>
        <v>0.99869989934533543</v>
      </c>
      <c r="L3472" t="str">
        <f>IF(Table10[[#This Row],[Cummuative %]]&lt;=0.8,"A",IF(Table10[[#This Row],[Cummuative %]]&lt;=0.95,"B","C"))</f>
        <v>C</v>
      </c>
    </row>
    <row r="3473" spans="1:12" x14ac:dyDescent="0.3">
      <c r="A3473" t="s">
        <v>2300</v>
      </c>
      <c r="B3473" s="2">
        <v>40448.6875</v>
      </c>
      <c r="C3473" s="3">
        <v>73.146527777775191</v>
      </c>
      <c r="E3473" s="4" t="s">
        <v>2732</v>
      </c>
      <c r="F3473">
        <v>5</v>
      </c>
      <c r="H3473" t="s">
        <v>3359</v>
      </c>
      <c r="I3473" s="1">
        <v>48.3</v>
      </c>
      <c r="J3473" s="5">
        <f t="shared" si="55"/>
        <v>8628473.0900000557</v>
      </c>
      <c r="K3473" s="6">
        <f>J3473/Table10[[#Totals],[Product Revenue]]</f>
        <v>0.99870548984491248</v>
      </c>
      <c r="L3473" t="str">
        <f>IF(Table10[[#This Row],[Cummuative %]]&lt;=0.8,"A",IF(Table10[[#This Row],[Cummuative %]]&lt;=0.95,"B","C"))</f>
        <v>C</v>
      </c>
    </row>
    <row r="3474" spans="1:12" x14ac:dyDescent="0.3">
      <c r="A3474" t="s">
        <v>2860</v>
      </c>
      <c r="B3474" s="2">
        <v>40515.65625</v>
      </c>
      <c r="C3474" s="3">
        <v>6.1777777777751908</v>
      </c>
      <c r="E3474" s="4" t="s">
        <v>2904</v>
      </c>
      <c r="F3474">
        <v>5</v>
      </c>
      <c r="H3474" t="s">
        <v>116</v>
      </c>
      <c r="I3474" s="1">
        <v>48</v>
      </c>
      <c r="J3474" s="5">
        <f t="shared" si="55"/>
        <v>8628521.0900000557</v>
      </c>
      <c r="K3474" s="6">
        <f>J3474/Table10[[#Totals],[Product Revenue]]</f>
        <v>0.99871104562088964</v>
      </c>
      <c r="L3474" t="str">
        <f>IF(Table10[[#This Row],[Cummuative %]]&lt;=0.8,"A",IF(Table10[[#This Row],[Cummuative %]]&lt;=0.95,"B","C"))</f>
        <v>C</v>
      </c>
    </row>
    <row r="3475" spans="1:12" x14ac:dyDescent="0.3">
      <c r="A3475" t="s">
        <v>3154</v>
      </c>
      <c r="B3475" s="2">
        <v>40216.497916666667</v>
      </c>
      <c r="C3475" s="3">
        <v>305.33611111110804</v>
      </c>
      <c r="E3475" s="4" t="s">
        <v>2924</v>
      </c>
      <c r="F3475">
        <v>5</v>
      </c>
      <c r="H3475" t="s">
        <v>3869</v>
      </c>
      <c r="I3475" s="1">
        <v>47.8</v>
      </c>
      <c r="J3475" s="5">
        <f t="shared" si="55"/>
        <v>8628568.8900000565</v>
      </c>
      <c r="K3475" s="6">
        <f>J3475/Table10[[#Totals],[Product Revenue]]</f>
        <v>0.99871657824780025</v>
      </c>
      <c r="L3475" t="str">
        <f>IF(Table10[[#This Row],[Cummuative %]]&lt;=0.8,"A",IF(Table10[[#This Row],[Cummuative %]]&lt;=0.95,"B","C"))</f>
        <v>C</v>
      </c>
    </row>
    <row r="3476" spans="1:12" x14ac:dyDescent="0.3">
      <c r="A3476" t="s">
        <v>2605</v>
      </c>
      <c r="B3476" s="2">
        <v>40409.574999999997</v>
      </c>
      <c r="C3476" s="3">
        <v>112.2590277777781</v>
      </c>
      <c r="E3476" s="4" t="s">
        <v>2844</v>
      </c>
      <c r="F3476">
        <v>5</v>
      </c>
      <c r="H3476" t="s">
        <v>3658</v>
      </c>
      <c r="I3476" s="1">
        <v>47.7</v>
      </c>
      <c r="J3476" s="5">
        <f t="shared" si="55"/>
        <v>8628616.5900000557</v>
      </c>
      <c r="K3476" s="6">
        <f>J3476/Table10[[#Totals],[Product Revenue]]</f>
        <v>0.99872209930017741</v>
      </c>
      <c r="L3476" t="str">
        <f>IF(Table10[[#This Row],[Cummuative %]]&lt;=0.8,"A",IF(Table10[[#This Row],[Cummuative %]]&lt;=0.95,"B","C"))</f>
        <v>C</v>
      </c>
    </row>
    <row r="3477" spans="1:12" x14ac:dyDescent="0.3">
      <c r="A3477" t="s">
        <v>2312</v>
      </c>
      <c r="B3477" s="2">
        <v>40517.633333333331</v>
      </c>
      <c r="C3477" s="3">
        <v>4.2006944444437977</v>
      </c>
      <c r="E3477" s="4" t="s">
        <v>2944</v>
      </c>
      <c r="F3477">
        <v>5</v>
      </c>
      <c r="H3477" t="s">
        <v>3659</v>
      </c>
      <c r="I3477" s="1">
        <v>47.7</v>
      </c>
      <c r="J3477" s="5">
        <f t="shared" si="55"/>
        <v>8628664.290000055</v>
      </c>
      <c r="K3477" s="6">
        <f>J3477/Table10[[#Totals],[Product Revenue]]</f>
        <v>0.99872762035255458</v>
      </c>
      <c r="L3477" t="str">
        <f>IF(Table10[[#This Row],[Cummuative %]]&lt;=0.8,"A",IF(Table10[[#This Row],[Cummuative %]]&lt;=0.95,"B","C"))</f>
        <v>C</v>
      </c>
    </row>
    <row r="3478" spans="1:12" x14ac:dyDescent="0.3">
      <c r="A3478" t="s">
        <v>1753</v>
      </c>
      <c r="B3478" s="2">
        <v>40519.555555555555</v>
      </c>
      <c r="C3478" s="3">
        <v>2.2784722222204437</v>
      </c>
      <c r="E3478" s="4" t="s">
        <v>3067</v>
      </c>
      <c r="F3478">
        <v>5</v>
      </c>
      <c r="H3478" t="s">
        <v>1440</v>
      </c>
      <c r="I3478" s="1">
        <v>47.600000000000009</v>
      </c>
      <c r="J3478" s="5">
        <f t="shared" si="55"/>
        <v>8628711.8900000546</v>
      </c>
      <c r="K3478" s="6">
        <f>J3478/Table10[[#Totals],[Product Revenue]]</f>
        <v>0.99873312983039852</v>
      </c>
      <c r="L3478" t="str">
        <f>IF(Table10[[#This Row],[Cummuative %]]&lt;=0.8,"A",IF(Table10[[#This Row],[Cummuative %]]&lt;=0.95,"B","C"))</f>
        <v>C</v>
      </c>
    </row>
    <row r="3479" spans="1:12" x14ac:dyDescent="0.3">
      <c r="A3479" t="s">
        <v>2252</v>
      </c>
      <c r="B3479" s="2">
        <v>40521.558333333334</v>
      </c>
      <c r="C3479" s="3">
        <v>0.27569444444088731</v>
      </c>
      <c r="E3479" s="4" t="s">
        <v>2721</v>
      </c>
      <c r="F3479">
        <v>5</v>
      </c>
      <c r="H3479" t="s">
        <v>3681</v>
      </c>
      <c r="I3479" s="1">
        <v>47.6</v>
      </c>
      <c r="J3479" s="5">
        <f t="shared" si="55"/>
        <v>8628759.4900000542</v>
      </c>
      <c r="K3479" s="6">
        <f>J3479/Table10[[#Totals],[Product Revenue]]</f>
        <v>0.99873863930824247</v>
      </c>
      <c r="L3479" t="str">
        <f>IF(Table10[[#This Row],[Cummuative %]]&lt;=0.8,"A",IF(Table10[[#This Row],[Cummuative %]]&lt;=0.95,"B","C"))</f>
        <v>C</v>
      </c>
    </row>
    <row r="3480" spans="1:12" x14ac:dyDescent="0.3">
      <c r="A3480" t="s">
        <v>3870</v>
      </c>
      <c r="B3480" s="2">
        <v>40338.581250000003</v>
      </c>
      <c r="C3480" s="3">
        <v>183.25277777777228</v>
      </c>
      <c r="E3480" s="4" t="s">
        <v>2744</v>
      </c>
      <c r="F3480">
        <v>5</v>
      </c>
      <c r="H3480" t="s">
        <v>3702</v>
      </c>
      <c r="I3480" s="1">
        <v>47.6</v>
      </c>
      <c r="J3480" s="5">
        <f t="shared" si="55"/>
        <v>8628807.0900000539</v>
      </c>
      <c r="K3480" s="6">
        <f>J3480/Table10[[#Totals],[Product Revenue]]</f>
        <v>0.99874414878608631</v>
      </c>
      <c r="L3480" t="str">
        <f>IF(Table10[[#This Row],[Cummuative %]]&lt;=0.8,"A",IF(Table10[[#This Row],[Cummuative %]]&lt;=0.95,"B","C"))</f>
        <v>C</v>
      </c>
    </row>
    <row r="3481" spans="1:12" x14ac:dyDescent="0.3">
      <c r="A3481" t="s">
        <v>2628</v>
      </c>
      <c r="B3481" s="2">
        <v>40520.663888888892</v>
      </c>
      <c r="C3481" s="3">
        <v>1.1701388888832298</v>
      </c>
      <c r="E3481" s="4" t="s">
        <v>3143</v>
      </c>
      <c r="F3481">
        <v>5</v>
      </c>
      <c r="H3481" t="s">
        <v>3319</v>
      </c>
      <c r="I3481" s="1">
        <v>47.449999999999982</v>
      </c>
      <c r="J3481" s="5">
        <f t="shared" si="55"/>
        <v>8628854.5400000531</v>
      </c>
      <c r="K3481" s="6">
        <f>J3481/Table10[[#Totals],[Product Revenue]]</f>
        <v>0.99874964090213025</v>
      </c>
      <c r="L3481" t="str">
        <f>IF(Table10[[#This Row],[Cummuative %]]&lt;=0.8,"A",IF(Table10[[#This Row],[Cummuative %]]&lt;=0.95,"B","C"))</f>
        <v>C</v>
      </c>
    </row>
    <row r="3482" spans="1:12" x14ac:dyDescent="0.3">
      <c r="A3482" t="s">
        <v>2645</v>
      </c>
      <c r="B3482" s="2">
        <v>40297.648611111108</v>
      </c>
      <c r="C3482" s="3">
        <v>224.18541666666715</v>
      </c>
      <c r="E3482" s="4" t="s">
        <v>2952</v>
      </c>
      <c r="F3482">
        <v>5</v>
      </c>
      <c r="H3482" t="s">
        <v>3769</v>
      </c>
      <c r="I3482" s="1">
        <v>47.32</v>
      </c>
      <c r="J3482" s="5">
        <f t="shared" si="55"/>
        <v>8628901.8600000534</v>
      </c>
      <c r="K3482" s="6">
        <f>J3482/Table10[[#Totals],[Product Revenue]]</f>
        <v>0.99875511797128114</v>
      </c>
      <c r="L3482" t="str">
        <f>IF(Table10[[#This Row],[Cummuative %]]&lt;=0.8,"A",IF(Table10[[#This Row],[Cummuative %]]&lt;=0.95,"B","C"))</f>
        <v>C</v>
      </c>
    </row>
    <row r="3483" spans="1:12" x14ac:dyDescent="0.3">
      <c r="A3483" t="s">
        <v>2402</v>
      </c>
      <c r="B3483" s="2">
        <v>40520.624305555553</v>
      </c>
      <c r="C3483" s="3">
        <v>1.2097222222218988</v>
      </c>
      <c r="E3483" s="4" t="s">
        <v>2253</v>
      </c>
      <c r="F3483">
        <v>5</v>
      </c>
      <c r="H3483" t="s">
        <v>3860</v>
      </c>
      <c r="I3483" s="1">
        <v>47.25</v>
      </c>
      <c r="J3483" s="5">
        <f t="shared" si="55"/>
        <v>8628949.1100000534</v>
      </c>
      <c r="K3483" s="6">
        <f>J3483/Table10[[#Totals],[Product Revenue]]</f>
        <v>0.99876058693825853</v>
      </c>
      <c r="L3483" t="str">
        <f>IF(Table10[[#This Row],[Cummuative %]]&lt;=0.8,"A",IF(Table10[[#This Row],[Cummuative %]]&lt;=0.95,"B","C"))</f>
        <v>C</v>
      </c>
    </row>
    <row r="3484" spans="1:12" x14ac:dyDescent="0.3">
      <c r="A3484" t="s">
        <v>2694</v>
      </c>
      <c r="B3484" s="2">
        <v>40500.648611111108</v>
      </c>
      <c r="C3484" s="3">
        <v>21.185416666667152</v>
      </c>
      <c r="E3484" s="4" t="s">
        <v>2449</v>
      </c>
      <c r="F3484">
        <v>5</v>
      </c>
      <c r="H3484" t="s">
        <v>824</v>
      </c>
      <c r="I3484" s="1">
        <v>47.2</v>
      </c>
      <c r="J3484" s="5">
        <f t="shared" si="55"/>
        <v>8628996.3100000527</v>
      </c>
      <c r="K3484" s="6">
        <f>J3484/Table10[[#Totals],[Product Revenue]]</f>
        <v>0.99876605011796926</v>
      </c>
      <c r="L3484" t="str">
        <f>IF(Table10[[#This Row],[Cummuative %]]&lt;=0.8,"A",IF(Table10[[#This Row],[Cummuative %]]&lt;=0.95,"B","C"))</f>
        <v>C</v>
      </c>
    </row>
    <row r="3485" spans="1:12" x14ac:dyDescent="0.3">
      <c r="A3485" t="s">
        <v>2816</v>
      </c>
      <c r="B3485" s="2">
        <v>40356.549305555556</v>
      </c>
      <c r="C3485" s="3">
        <v>165.28472222221899</v>
      </c>
      <c r="E3485" s="4" t="s">
        <v>1383</v>
      </c>
      <c r="F3485">
        <v>5</v>
      </c>
      <c r="H3485" t="s">
        <v>2891</v>
      </c>
      <c r="I3485" s="1">
        <v>47.04000000000002</v>
      </c>
      <c r="J3485" s="5">
        <f t="shared" si="55"/>
        <v>8629043.3500000518</v>
      </c>
      <c r="K3485" s="6">
        <f>J3485/Table10[[#Totals],[Product Revenue]]</f>
        <v>0.99877149477842675</v>
      </c>
      <c r="L3485" t="str">
        <f>IF(Table10[[#This Row],[Cummuative %]]&lt;=0.8,"A",IF(Table10[[#This Row],[Cummuative %]]&lt;=0.95,"B","C"))</f>
        <v>C</v>
      </c>
    </row>
    <row r="3486" spans="1:12" x14ac:dyDescent="0.3">
      <c r="A3486" t="s">
        <v>2565</v>
      </c>
      <c r="B3486" s="2">
        <v>40499.709027777775</v>
      </c>
      <c r="C3486" s="3">
        <v>22.125</v>
      </c>
      <c r="E3486" s="4" t="s">
        <v>728</v>
      </c>
      <c r="F3486">
        <v>5</v>
      </c>
      <c r="H3486" t="s">
        <v>3550</v>
      </c>
      <c r="I3486" s="1">
        <v>46.800000000000004</v>
      </c>
      <c r="J3486" s="5">
        <f t="shared" si="55"/>
        <v>8629090.1500000525</v>
      </c>
      <c r="K3486" s="6">
        <f>J3486/Table10[[#Totals],[Product Revenue]]</f>
        <v>0.99877691166000448</v>
      </c>
      <c r="L3486" t="str">
        <f>IF(Table10[[#This Row],[Cummuative %]]&lt;=0.8,"A",IF(Table10[[#This Row],[Cummuative %]]&lt;=0.95,"B","C"))</f>
        <v>C</v>
      </c>
    </row>
    <row r="3487" spans="1:12" x14ac:dyDescent="0.3">
      <c r="A3487" t="s">
        <v>11</v>
      </c>
      <c r="B3487" s="2">
        <v>40521.756249999999</v>
      </c>
      <c r="C3487" s="3">
        <v>7.7777777776645962E-2</v>
      </c>
      <c r="E3487" s="4" t="s">
        <v>699</v>
      </c>
      <c r="F3487">
        <v>5</v>
      </c>
      <c r="H3487" t="s">
        <v>933</v>
      </c>
      <c r="I3487" s="1">
        <v>46.800000000000004</v>
      </c>
      <c r="J3487" s="5">
        <f t="shared" si="55"/>
        <v>8629136.9500000533</v>
      </c>
      <c r="K3487" s="6">
        <f>J3487/Table10[[#Totals],[Product Revenue]]</f>
        <v>0.99878232854158233</v>
      </c>
      <c r="L3487" t="str">
        <f>IF(Table10[[#This Row],[Cummuative %]]&lt;=0.8,"A",IF(Table10[[#This Row],[Cummuative %]]&lt;=0.95,"B","C"))</f>
        <v>C</v>
      </c>
    </row>
    <row r="3488" spans="1:12" x14ac:dyDescent="0.3">
      <c r="A3488" t="s">
        <v>2285</v>
      </c>
      <c r="B3488" s="2">
        <v>40452.569444444445</v>
      </c>
      <c r="C3488" s="3">
        <v>69.264583333329938</v>
      </c>
      <c r="E3488" s="4" t="s">
        <v>731</v>
      </c>
      <c r="F3488">
        <v>5</v>
      </c>
      <c r="H3488" t="s">
        <v>3277</v>
      </c>
      <c r="I3488" s="1">
        <v>46.8</v>
      </c>
      <c r="J3488" s="5">
        <f t="shared" si="55"/>
        <v>8629183.750000054</v>
      </c>
      <c r="K3488" s="6">
        <f>J3488/Table10[[#Totals],[Product Revenue]]</f>
        <v>0.99878774542316007</v>
      </c>
      <c r="L3488" t="str">
        <f>IF(Table10[[#This Row],[Cummuative %]]&lt;=0.8,"A",IF(Table10[[#This Row],[Cummuative %]]&lt;=0.95,"B","C"))</f>
        <v>C</v>
      </c>
    </row>
    <row r="3489" spans="1:12" x14ac:dyDescent="0.3">
      <c r="A3489" t="s">
        <v>2431</v>
      </c>
      <c r="B3489" s="2">
        <v>40517.651388888888</v>
      </c>
      <c r="C3489" s="3">
        <v>4.1826388888875954</v>
      </c>
      <c r="E3489" s="4" t="s">
        <v>959</v>
      </c>
      <c r="F3489">
        <v>5</v>
      </c>
      <c r="H3489" t="s">
        <v>195</v>
      </c>
      <c r="I3489" s="1">
        <v>46.8</v>
      </c>
      <c r="J3489" s="5">
        <f t="shared" si="55"/>
        <v>8629230.5500000548</v>
      </c>
      <c r="K3489" s="6">
        <f>J3489/Table10[[#Totals],[Product Revenue]]</f>
        <v>0.9987931623047378</v>
      </c>
      <c r="L3489" t="str">
        <f>IF(Table10[[#This Row],[Cummuative %]]&lt;=0.8,"A",IF(Table10[[#This Row],[Cummuative %]]&lt;=0.95,"B","C"))</f>
        <v>C</v>
      </c>
    </row>
    <row r="3490" spans="1:12" x14ac:dyDescent="0.3">
      <c r="A3490" t="s">
        <v>2270</v>
      </c>
      <c r="B3490" s="2">
        <v>40517.651388888888</v>
      </c>
      <c r="C3490" s="3">
        <v>4.1826388888875954</v>
      </c>
      <c r="E3490" s="4" t="s">
        <v>294</v>
      </c>
      <c r="F3490">
        <v>5</v>
      </c>
      <c r="H3490" t="s">
        <v>3871</v>
      </c>
      <c r="I3490" s="1">
        <v>46.75</v>
      </c>
      <c r="J3490" s="5">
        <f t="shared" si="55"/>
        <v>8629277.3000000548</v>
      </c>
      <c r="K3490" s="6">
        <f>J3490/Table10[[#Totals],[Product Revenue]]</f>
        <v>0.99879857339904887</v>
      </c>
      <c r="L3490" t="str">
        <f>IF(Table10[[#This Row],[Cummuative %]]&lt;=0.8,"A",IF(Table10[[#This Row],[Cummuative %]]&lt;=0.95,"B","C"))</f>
        <v>C</v>
      </c>
    </row>
    <row r="3491" spans="1:12" x14ac:dyDescent="0.3">
      <c r="A3491" t="s">
        <v>2638</v>
      </c>
      <c r="B3491" s="2">
        <v>40510.642361111109</v>
      </c>
      <c r="C3491" s="3">
        <v>11.191666666665697</v>
      </c>
      <c r="E3491" s="4" t="s">
        <v>894</v>
      </c>
      <c r="F3491">
        <v>5</v>
      </c>
      <c r="H3491" t="s">
        <v>3644</v>
      </c>
      <c r="I3491" s="1">
        <v>46.75</v>
      </c>
      <c r="J3491" s="5">
        <f t="shared" si="55"/>
        <v>8629324.0500000548</v>
      </c>
      <c r="K3491" s="6">
        <f>J3491/Table10[[#Totals],[Product Revenue]]</f>
        <v>0.99880398449335994</v>
      </c>
      <c r="L3491" t="str">
        <f>IF(Table10[[#This Row],[Cummuative %]]&lt;=0.8,"A",IF(Table10[[#This Row],[Cummuative %]]&lt;=0.95,"B","C"))</f>
        <v>C</v>
      </c>
    </row>
    <row r="3492" spans="1:12" x14ac:dyDescent="0.3">
      <c r="A3492" t="s">
        <v>2415</v>
      </c>
      <c r="B3492" s="2">
        <v>40510.584027777775</v>
      </c>
      <c r="C3492" s="3">
        <v>11.25</v>
      </c>
      <c r="E3492" s="4" t="s">
        <v>166</v>
      </c>
      <c r="F3492">
        <v>5</v>
      </c>
      <c r="H3492" t="s">
        <v>3524</v>
      </c>
      <c r="I3492" s="1">
        <v>46.620000000000005</v>
      </c>
      <c r="J3492" s="5">
        <f t="shared" si="55"/>
        <v>8629370.6700000539</v>
      </c>
      <c r="K3492" s="6">
        <f>J3492/Table10[[#Totals],[Product Revenue]]</f>
        <v>0.99880938054077761</v>
      </c>
      <c r="L3492" t="str">
        <f>IF(Table10[[#This Row],[Cummuative %]]&lt;=0.8,"A",IF(Table10[[#This Row],[Cummuative %]]&lt;=0.95,"B","C"))</f>
        <v>C</v>
      </c>
    </row>
    <row r="3493" spans="1:12" x14ac:dyDescent="0.3">
      <c r="A3493" t="s">
        <v>3207</v>
      </c>
      <c r="B3493" s="2">
        <v>40521.645138888889</v>
      </c>
      <c r="C3493" s="3">
        <v>0.18888888888614019</v>
      </c>
      <c r="E3493" s="4" t="s">
        <v>308</v>
      </c>
      <c r="F3493">
        <v>5</v>
      </c>
      <c r="H3493" t="s">
        <v>3707</v>
      </c>
      <c r="I3493" s="1">
        <v>46.5</v>
      </c>
      <c r="J3493" s="5">
        <f t="shared" si="55"/>
        <v>8629417.1700000539</v>
      </c>
      <c r="K3493" s="6">
        <f>J3493/Table10[[#Totals],[Product Revenue]]</f>
        <v>0.99881476269875547</v>
      </c>
      <c r="L3493" t="str">
        <f>IF(Table10[[#This Row],[Cummuative %]]&lt;=0.8,"A",IF(Table10[[#This Row],[Cummuative %]]&lt;=0.95,"B","C"))</f>
        <v>C</v>
      </c>
    </row>
    <row r="3494" spans="1:12" x14ac:dyDescent="0.3">
      <c r="A3494" t="s">
        <v>3558</v>
      </c>
      <c r="B3494" s="2">
        <v>40190.664583333331</v>
      </c>
      <c r="C3494" s="3">
        <v>331.1694444444438</v>
      </c>
      <c r="E3494" s="4" t="s">
        <v>707</v>
      </c>
      <c r="F3494">
        <v>5</v>
      </c>
      <c r="H3494" t="s">
        <v>3450</v>
      </c>
      <c r="I3494" s="1">
        <v>46.25</v>
      </c>
      <c r="J3494" s="5">
        <f t="shared" si="55"/>
        <v>8629463.4200000539</v>
      </c>
      <c r="K3494" s="6">
        <f>J3494/Table10[[#Totals],[Product Revenue]]</f>
        <v>0.99882011592039999</v>
      </c>
      <c r="L3494" t="str">
        <f>IF(Table10[[#This Row],[Cummuative %]]&lt;=0.8,"A",IF(Table10[[#This Row],[Cummuative %]]&lt;=0.95,"B","C"))</f>
        <v>C</v>
      </c>
    </row>
    <row r="3495" spans="1:12" x14ac:dyDescent="0.3">
      <c r="A3495" t="s">
        <v>2395</v>
      </c>
      <c r="B3495" s="2">
        <v>40419.604166666664</v>
      </c>
      <c r="C3495" s="3">
        <v>102.22986111111095</v>
      </c>
      <c r="E3495" s="4" t="s">
        <v>267</v>
      </c>
      <c r="F3495">
        <v>5</v>
      </c>
      <c r="H3495" t="s">
        <v>267</v>
      </c>
      <c r="I3495" s="1">
        <v>46.2</v>
      </c>
      <c r="J3495" s="5">
        <f t="shared" si="55"/>
        <v>8629509.6200000532</v>
      </c>
      <c r="K3495" s="6">
        <f>J3495/Table10[[#Totals],[Product Revenue]]</f>
        <v>0.99882546335477795</v>
      </c>
      <c r="L3495" t="str">
        <f>IF(Table10[[#This Row],[Cummuative %]]&lt;=0.8,"A",IF(Table10[[#This Row],[Cummuative %]]&lt;=0.95,"B","C"))</f>
        <v>C</v>
      </c>
    </row>
    <row r="3496" spans="1:12" x14ac:dyDescent="0.3">
      <c r="A3496" t="s">
        <v>3161</v>
      </c>
      <c r="B3496" s="2">
        <v>40521.439583333333</v>
      </c>
      <c r="C3496" s="3">
        <v>0.3944444444423425</v>
      </c>
      <c r="E3496" s="4" t="s">
        <v>17</v>
      </c>
      <c r="F3496">
        <v>5</v>
      </c>
      <c r="H3496" t="s">
        <v>3669</v>
      </c>
      <c r="I3496" s="1">
        <v>45.95</v>
      </c>
      <c r="J3496" s="5">
        <f t="shared" si="55"/>
        <v>8629555.5700000525</v>
      </c>
      <c r="K3496" s="6">
        <f>J3496/Table10[[#Totals],[Product Revenue]]</f>
        <v>0.99883078185282259</v>
      </c>
      <c r="L3496" t="str">
        <f>IF(Table10[[#This Row],[Cummuative %]]&lt;=0.8,"A",IF(Table10[[#This Row],[Cummuative %]]&lt;=0.95,"B","C"))</f>
        <v>C</v>
      </c>
    </row>
    <row r="3497" spans="1:12" x14ac:dyDescent="0.3">
      <c r="A3497" t="s">
        <v>2695</v>
      </c>
      <c r="B3497" s="2">
        <v>40517.579861111109</v>
      </c>
      <c r="C3497" s="3">
        <v>4.2541666666656965</v>
      </c>
      <c r="E3497" s="4" t="s">
        <v>676</v>
      </c>
      <c r="F3497">
        <v>5</v>
      </c>
      <c r="H3497" t="s">
        <v>894</v>
      </c>
      <c r="I3497" s="1">
        <v>45.900000000000006</v>
      </c>
      <c r="J3497" s="5">
        <f t="shared" si="55"/>
        <v>8629601.4700000528</v>
      </c>
      <c r="K3497" s="6">
        <f>J3497/Table10[[#Totals],[Product Revenue]]</f>
        <v>0.99883609456360067</v>
      </c>
      <c r="L3497" t="str">
        <f>IF(Table10[[#This Row],[Cummuative %]]&lt;=0.8,"A",IF(Table10[[#This Row],[Cummuative %]]&lt;=0.95,"B","C"))</f>
        <v>C</v>
      </c>
    </row>
    <row r="3498" spans="1:12" x14ac:dyDescent="0.3">
      <c r="A3498" t="s">
        <v>2493</v>
      </c>
      <c r="B3498" s="2">
        <v>40517.579861111109</v>
      </c>
      <c r="C3498" s="3">
        <v>4.2541666666656965</v>
      </c>
      <c r="E3498" s="4" t="s">
        <v>245</v>
      </c>
      <c r="F3498">
        <v>5</v>
      </c>
      <c r="H3498" t="s">
        <v>3872</v>
      </c>
      <c r="I3498" s="1">
        <v>45.9</v>
      </c>
      <c r="J3498" s="5">
        <f t="shared" si="55"/>
        <v>8629647.3700000532</v>
      </c>
      <c r="K3498" s="6">
        <f>J3498/Table10[[#Totals],[Product Revenue]]</f>
        <v>0.99884140727437887</v>
      </c>
      <c r="L3498" t="str">
        <f>IF(Table10[[#This Row],[Cummuative %]]&lt;=0.8,"A",IF(Table10[[#This Row],[Cummuative %]]&lt;=0.95,"B","C"))</f>
        <v>C</v>
      </c>
    </row>
    <row r="3499" spans="1:12" x14ac:dyDescent="0.3">
      <c r="A3499" t="s">
        <v>2325</v>
      </c>
      <c r="B3499" s="2">
        <v>40517.579861111109</v>
      </c>
      <c r="C3499" s="3">
        <v>4.2541666666656965</v>
      </c>
      <c r="E3499" s="4" t="s">
        <v>3873</v>
      </c>
      <c r="F3499">
        <v>4</v>
      </c>
      <c r="H3499" t="s">
        <v>3765</v>
      </c>
      <c r="I3499" s="1">
        <v>45.9</v>
      </c>
      <c r="J3499" s="5">
        <f t="shared" si="55"/>
        <v>8629693.2700000536</v>
      </c>
      <c r="K3499" s="6">
        <f>J3499/Table10[[#Totals],[Product Revenue]]</f>
        <v>0.99884671998515706</v>
      </c>
      <c r="L3499" t="str">
        <f>IF(Table10[[#This Row],[Cummuative %]]&lt;=0.8,"A",IF(Table10[[#This Row],[Cummuative %]]&lt;=0.95,"B","C"))</f>
        <v>C</v>
      </c>
    </row>
    <row r="3500" spans="1:12" x14ac:dyDescent="0.3">
      <c r="A3500" t="s">
        <v>3734</v>
      </c>
      <c r="B3500" s="2">
        <v>40491.611805555556</v>
      </c>
      <c r="C3500" s="3">
        <v>30.222222222218988</v>
      </c>
      <c r="E3500" s="4" t="s">
        <v>3874</v>
      </c>
      <c r="F3500">
        <v>4</v>
      </c>
      <c r="H3500" t="s">
        <v>733</v>
      </c>
      <c r="I3500" s="1">
        <v>45.599999999999994</v>
      </c>
      <c r="J3500" s="5">
        <f t="shared" si="55"/>
        <v>8629738.8700000532</v>
      </c>
      <c r="K3500" s="6">
        <f>J3500/Table10[[#Totals],[Product Revenue]]</f>
        <v>0.99885199797233526</v>
      </c>
      <c r="L3500" t="str">
        <f>IF(Table10[[#This Row],[Cummuative %]]&lt;=0.8,"A",IF(Table10[[#This Row],[Cummuative %]]&lt;=0.95,"B","C"))</f>
        <v>C</v>
      </c>
    </row>
    <row r="3501" spans="1:12" x14ac:dyDescent="0.3">
      <c r="A3501" t="s">
        <v>3326</v>
      </c>
      <c r="B3501" s="2">
        <v>40500.715277777781</v>
      </c>
      <c r="C3501" s="3">
        <v>21.118749999994179</v>
      </c>
      <c r="E3501" s="4" t="s">
        <v>3875</v>
      </c>
      <c r="F3501">
        <v>4</v>
      </c>
      <c r="H3501" t="s">
        <v>3876</v>
      </c>
      <c r="I3501" s="1">
        <v>45</v>
      </c>
      <c r="J3501" s="5">
        <f t="shared" si="55"/>
        <v>8629783.8700000532</v>
      </c>
      <c r="K3501" s="6">
        <f>J3501/Table10[[#Totals],[Product Revenue]]</f>
        <v>0.9988572065123138</v>
      </c>
      <c r="L3501" t="str">
        <f>IF(Table10[[#This Row],[Cummuative %]]&lt;=0.8,"A",IF(Table10[[#This Row],[Cummuative %]]&lt;=0.95,"B","C"))</f>
        <v>C</v>
      </c>
    </row>
    <row r="3502" spans="1:12" x14ac:dyDescent="0.3">
      <c r="A3502" t="s">
        <v>2925</v>
      </c>
      <c r="B3502" s="2">
        <v>40517.529861111114</v>
      </c>
      <c r="C3502" s="3">
        <v>4.304166666661331</v>
      </c>
      <c r="E3502" s="4" t="s">
        <v>3841</v>
      </c>
      <c r="F3502">
        <v>4</v>
      </c>
      <c r="H3502" t="s">
        <v>3877</v>
      </c>
      <c r="I3502" s="1">
        <v>45</v>
      </c>
      <c r="J3502" s="5">
        <f t="shared" si="55"/>
        <v>8629828.8700000532</v>
      </c>
      <c r="K3502" s="6">
        <f>J3502/Table10[[#Totals],[Product Revenue]]</f>
        <v>0.99886241505229234</v>
      </c>
      <c r="L3502" t="str">
        <f>IF(Table10[[#This Row],[Cummuative %]]&lt;=0.8,"A",IF(Table10[[#This Row],[Cummuative %]]&lt;=0.95,"B","C"))</f>
        <v>C</v>
      </c>
    </row>
    <row r="3503" spans="1:12" x14ac:dyDescent="0.3">
      <c r="A3503" t="s">
        <v>2475</v>
      </c>
      <c r="B3503" s="2">
        <v>40518.643750000003</v>
      </c>
      <c r="C3503" s="3">
        <v>3.1902777777722804</v>
      </c>
      <c r="E3503" s="4" t="s">
        <v>3834</v>
      </c>
      <c r="F3503">
        <v>4</v>
      </c>
      <c r="H3503" t="s">
        <v>3878</v>
      </c>
      <c r="I3503" s="1">
        <v>45</v>
      </c>
      <c r="J3503" s="5">
        <f t="shared" si="55"/>
        <v>8629873.8700000532</v>
      </c>
      <c r="K3503" s="6">
        <f>J3503/Table10[[#Totals],[Product Revenue]]</f>
        <v>0.99886762359227088</v>
      </c>
      <c r="L3503" t="str">
        <f>IF(Table10[[#This Row],[Cummuative %]]&lt;=0.8,"A",IF(Table10[[#This Row],[Cummuative %]]&lt;=0.95,"B","C"))</f>
        <v>C</v>
      </c>
    </row>
    <row r="3504" spans="1:12" x14ac:dyDescent="0.3">
      <c r="A3504" t="s">
        <v>3647</v>
      </c>
      <c r="B3504" s="2">
        <v>40504.540972222225</v>
      </c>
      <c r="C3504" s="3">
        <v>17.293055555550382</v>
      </c>
      <c r="E3504" s="4" t="s">
        <v>3879</v>
      </c>
      <c r="F3504">
        <v>4</v>
      </c>
      <c r="H3504" t="s">
        <v>3880</v>
      </c>
      <c r="I3504" s="1">
        <v>45</v>
      </c>
      <c r="J3504" s="5">
        <f t="shared" si="55"/>
        <v>8629918.8700000532</v>
      </c>
      <c r="K3504" s="6">
        <f>J3504/Table10[[#Totals],[Product Revenue]]</f>
        <v>0.99887283213224942</v>
      </c>
      <c r="L3504" t="str">
        <f>IF(Table10[[#This Row],[Cummuative %]]&lt;=0.8,"A",IF(Table10[[#This Row],[Cummuative %]]&lt;=0.95,"B","C"))</f>
        <v>C</v>
      </c>
    </row>
    <row r="3505" spans="1:12" x14ac:dyDescent="0.3">
      <c r="A3505" t="s">
        <v>3459</v>
      </c>
      <c r="B3505" s="2">
        <v>40492.563194444447</v>
      </c>
      <c r="C3505" s="3">
        <v>29.270833333328483</v>
      </c>
      <c r="E3505" s="4" t="s">
        <v>3881</v>
      </c>
      <c r="F3505">
        <v>4</v>
      </c>
      <c r="H3505" t="s">
        <v>151</v>
      </c>
      <c r="I3505" s="1">
        <v>45</v>
      </c>
      <c r="J3505" s="5">
        <f t="shared" si="55"/>
        <v>8629963.8700000532</v>
      </c>
      <c r="K3505" s="6">
        <f>J3505/Table10[[#Totals],[Product Revenue]]</f>
        <v>0.99887804067222796</v>
      </c>
      <c r="L3505" t="str">
        <f>IF(Table10[[#This Row],[Cummuative %]]&lt;=0.8,"A",IF(Table10[[#This Row],[Cummuative %]]&lt;=0.95,"B","C"))</f>
        <v>C</v>
      </c>
    </row>
    <row r="3506" spans="1:12" x14ac:dyDescent="0.3">
      <c r="A3506" t="s">
        <v>3256</v>
      </c>
      <c r="B3506" s="2">
        <v>40507.555555555555</v>
      </c>
      <c r="C3506" s="3">
        <v>14.278472222220444</v>
      </c>
      <c r="E3506" s="4" t="s">
        <v>3882</v>
      </c>
      <c r="F3506">
        <v>4</v>
      </c>
      <c r="H3506" t="s">
        <v>1863</v>
      </c>
      <c r="I3506" s="1">
        <v>44.849999999999994</v>
      </c>
      <c r="J3506" s="5">
        <f t="shared" si="55"/>
        <v>8630008.7200000528</v>
      </c>
      <c r="K3506" s="6">
        <f>J3506/Table10[[#Totals],[Product Revenue]]</f>
        <v>0.99888323185040651</v>
      </c>
      <c r="L3506" t="str">
        <f>IF(Table10[[#This Row],[Cummuative %]]&lt;=0.8,"A",IF(Table10[[#This Row],[Cummuative %]]&lt;=0.95,"B","C"))</f>
        <v>C</v>
      </c>
    </row>
    <row r="3507" spans="1:12" x14ac:dyDescent="0.3">
      <c r="A3507" t="s">
        <v>1462</v>
      </c>
      <c r="B3507" s="2">
        <v>40518.618750000001</v>
      </c>
      <c r="C3507" s="3">
        <v>3.2152777777737356</v>
      </c>
      <c r="E3507" s="4" t="s">
        <v>3883</v>
      </c>
      <c r="F3507">
        <v>4</v>
      </c>
      <c r="H3507" t="s">
        <v>3884</v>
      </c>
      <c r="I3507" s="1">
        <v>44.550000000000004</v>
      </c>
      <c r="J3507" s="5">
        <f t="shared" si="55"/>
        <v>8630053.2700000536</v>
      </c>
      <c r="K3507" s="6">
        <f>J3507/Table10[[#Totals],[Product Revenue]]</f>
        <v>0.99888838830498539</v>
      </c>
      <c r="L3507" t="str">
        <f>IF(Table10[[#This Row],[Cummuative %]]&lt;=0.8,"A",IF(Table10[[#This Row],[Cummuative %]]&lt;=0.95,"B","C"))</f>
        <v>C</v>
      </c>
    </row>
    <row r="3508" spans="1:12" x14ac:dyDescent="0.3">
      <c r="A3508" t="s">
        <v>2081</v>
      </c>
      <c r="B3508" s="2">
        <v>40520.504166666666</v>
      </c>
      <c r="C3508" s="3">
        <v>1.3298611111094942</v>
      </c>
      <c r="E3508" s="4" t="s">
        <v>3885</v>
      </c>
      <c r="F3508">
        <v>4</v>
      </c>
      <c r="H3508" t="s">
        <v>3848</v>
      </c>
      <c r="I3508" s="1">
        <v>44.550000000000004</v>
      </c>
      <c r="J3508" s="5">
        <f t="shared" si="55"/>
        <v>8630097.8200000543</v>
      </c>
      <c r="K3508" s="6">
        <f>J3508/Table10[[#Totals],[Product Revenue]]</f>
        <v>0.99889354475956416</v>
      </c>
      <c r="L3508" t="str">
        <f>IF(Table10[[#This Row],[Cummuative %]]&lt;=0.8,"A",IF(Table10[[#This Row],[Cummuative %]]&lt;=0.95,"B","C"))</f>
        <v>C</v>
      </c>
    </row>
    <row r="3509" spans="1:12" x14ac:dyDescent="0.3">
      <c r="A3509" t="s">
        <v>1835</v>
      </c>
      <c r="B3509" s="2">
        <v>40518.530555555553</v>
      </c>
      <c r="C3509" s="3">
        <v>3.3034722222218988</v>
      </c>
      <c r="E3509" s="4" t="s">
        <v>3886</v>
      </c>
      <c r="F3509">
        <v>4</v>
      </c>
      <c r="H3509" t="s">
        <v>3887</v>
      </c>
      <c r="I3509" s="1">
        <v>44.55</v>
      </c>
      <c r="J3509" s="5">
        <f t="shared" si="55"/>
        <v>8630142.3700000551</v>
      </c>
      <c r="K3509" s="6">
        <f>J3509/Table10[[#Totals],[Product Revenue]]</f>
        <v>0.99889870121414304</v>
      </c>
      <c r="L3509" t="str">
        <f>IF(Table10[[#This Row],[Cummuative %]]&lt;=0.8,"A",IF(Table10[[#This Row],[Cummuative %]]&lt;=0.95,"B","C"))</f>
        <v>C</v>
      </c>
    </row>
    <row r="3510" spans="1:12" x14ac:dyDescent="0.3">
      <c r="A3510" t="s">
        <v>2589</v>
      </c>
      <c r="B3510" s="2">
        <v>40506.616666666669</v>
      </c>
      <c r="C3510" s="3">
        <v>15.217361111106584</v>
      </c>
      <c r="E3510" s="4" t="s">
        <v>3887</v>
      </c>
      <c r="F3510">
        <v>4</v>
      </c>
      <c r="H3510" t="s">
        <v>3888</v>
      </c>
      <c r="I3510" s="1">
        <v>44.55</v>
      </c>
      <c r="J3510" s="5">
        <f t="shared" si="55"/>
        <v>8630186.9200000558</v>
      </c>
      <c r="K3510" s="6">
        <f>J3510/Table10[[#Totals],[Product Revenue]]</f>
        <v>0.99890385766872192</v>
      </c>
      <c r="L3510" t="str">
        <f>IF(Table10[[#This Row],[Cummuative %]]&lt;=0.8,"A",IF(Table10[[#This Row],[Cummuative %]]&lt;=0.95,"B","C"))</f>
        <v>C</v>
      </c>
    </row>
    <row r="3511" spans="1:12" x14ac:dyDescent="0.3">
      <c r="A3511" t="s">
        <v>2488</v>
      </c>
      <c r="B3511" s="2">
        <v>40520.531944444447</v>
      </c>
      <c r="C3511" s="3">
        <v>1.3020833333284827</v>
      </c>
      <c r="E3511" s="4" t="s">
        <v>3889</v>
      </c>
      <c r="F3511">
        <v>4</v>
      </c>
      <c r="H3511" t="s">
        <v>3890</v>
      </c>
      <c r="I3511" s="1">
        <v>44.55</v>
      </c>
      <c r="J3511" s="5">
        <f t="shared" si="55"/>
        <v>8630231.4700000565</v>
      </c>
      <c r="K3511" s="6">
        <f>J3511/Table10[[#Totals],[Product Revenue]]</f>
        <v>0.99890901412330069</v>
      </c>
      <c r="L3511" t="str">
        <f>IF(Table10[[#This Row],[Cummuative %]]&lt;=0.8,"A",IF(Table10[[#This Row],[Cummuative %]]&lt;=0.95,"B","C"))</f>
        <v>C</v>
      </c>
    </row>
    <row r="3512" spans="1:12" x14ac:dyDescent="0.3">
      <c r="A3512" t="s">
        <v>3267</v>
      </c>
      <c r="B3512" s="2">
        <v>40518.504166666666</v>
      </c>
      <c r="C3512" s="3">
        <v>3.3298611111094942</v>
      </c>
      <c r="E3512" s="4" t="s">
        <v>3816</v>
      </c>
      <c r="F3512">
        <v>4</v>
      </c>
      <c r="H3512" t="s">
        <v>3891</v>
      </c>
      <c r="I3512" s="1">
        <v>44.55</v>
      </c>
      <c r="J3512" s="5">
        <f t="shared" si="55"/>
        <v>8630276.0200000573</v>
      </c>
      <c r="K3512" s="6">
        <f>J3512/Table10[[#Totals],[Product Revenue]]</f>
        <v>0.99891417057787957</v>
      </c>
      <c r="L3512" t="str">
        <f>IF(Table10[[#This Row],[Cummuative %]]&lt;=0.8,"A",IF(Table10[[#This Row],[Cummuative %]]&lt;=0.95,"B","C"))</f>
        <v>C</v>
      </c>
    </row>
    <row r="3513" spans="1:12" x14ac:dyDescent="0.3">
      <c r="A3513" t="s">
        <v>2734</v>
      </c>
      <c r="B3513" s="2">
        <v>40520.636805555558</v>
      </c>
      <c r="C3513" s="3">
        <v>1.1972222222175333</v>
      </c>
      <c r="E3513" s="4" t="s">
        <v>3097</v>
      </c>
      <c r="F3513">
        <v>4</v>
      </c>
      <c r="H3513" t="s">
        <v>705</v>
      </c>
      <c r="I3513" s="1">
        <v>44.55</v>
      </c>
      <c r="J3513" s="5">
        <f t="shared" si="55"/>
        <v>8630320.570000058</v>
      </c>
      <c r="K3513" s="6">
        <f>J3513/Table10[[#Totals],[Product Revenue]]</f>
        <v>0.99891932703245845</v>
      </c>
      <c r="L3513" t="str">
        <f>IF(Table10[[#This Row],[Cummuative %]]&lt;=0.8,"A",IF(Table10[[#This Row],[Cummuative %]]&lt;=0.95,"B","C"))</f>
        <v>C</v>
      </c>
    </row>
    <row r="3514" spans="1:12" x14ac:dyDescent="0.3">
      <c r="A3514" t="s">
        <v>2714</v>
      </c>
      <c r="B3514" s="2">
        <v>40501.496527777781</v>
      </c>
      <c r="C3514" s="3">
        <v>20.337499999994179</v>
      </c>
      <c r="E3514" s="4" t="s">
        <v>3891</v>
      </c>
      <c r="F3514">
        <v>4</v>
      </c>
      <c r="H3514" t="s">
        <v>676</v>
      </c>
      <c r="I3514" s="1">
        <v>44.55</v>
      </c>
      <c r="J3514" s="5">
        <f t="shared" si="55"/>
        <v>8630365.1200000588</v>
      </c>
      <c r="K3514" s="6">
        <f>J3514/Table10[[#Totals],[Product Revenue]]</f>
        <v>0.99892448348703722</v>
      </c>
      <c r="L3514" t="str">
        <f>IF(Table10[[#This Row],[Cummuative %]]&lt;=0.8,"A",IF(Table10[[#This Row],[Cummuative %]]&lt;=0.95,"B","C"))</f>
        <v>C</v>
      </c>
    </row>
    <row r="3515" spans="1:12" x14ac:dyDescent="0.3">
      <c r="A3515" t="s">
        <v>2420</v>
      </c>
      <c r="B3515" s="2">
        <v>40519.658333333333</v>
      </c>
      <c r="C3515" s="3">
        <v>2.1756944444423425</v>
      </c>
      <c r="E3515" s="4" t="s">
        <v>3892</v>
      </c>
      <c r="F3515">
        <v>4</v>
      </c>
      <c r="H3515" t="s">
        <v>3265</v>
      </c>
      <c r="I3515" s="1">
        <v>44.490000000000009</v>
      </c>
      <c r="J3515" s="5">
        <f t="shared" si="55"/>
        <v>8630409.610000059</v>
      </c>
      <c r="K3515" s="6">
        <f>J3515/Table10[[#Totals],[Product Revenue]]</f>
        <v>0.99892963299689608</v>
      </c>
      <c r="L3515" t="str">
        <f>IF(Table10[[#This Row],[Cummuative %]]&lt;=0.8,"A",IF(Table10[[#This Row],[Cummuative %]]&lt;=0.95,"B","C"))</f>
        <v>C</v>
      </c>
    </row>
    <row r="3516" spans="1:12" x14ac:dyDescent="0.3">
      <c r="A3516" t="s">
        <v>2630</v>
      </c>
      <c r="B3516" s="2">
        <v>40507.665972222225</v>
      </c>
      <c r="C3516" s="3">
        <v>14.168055555550382</v>
      </c>
      <c r="E3516" s="4" t="s">
        <v>3819</v>
      </c>
      <c r="F3516">
        <v>4</v>
      </c>
      <c r="H3516" t="s">
        <v>3893</v>
      </c>
      <c r="I3516" s="1">
        <v>44.45</v>
      </c>
      <c r="J3516" s="5">
        <f t="shared" si="55"/>
        <v>8630454.0600000583</v>
      </c>
      <c r="K3516" s="6">
        <f>J3516/Table10[[#Totals],[Product Revenue]]</f>
        <v>0.9989347778769414</v>
      </c>
      <c r="L3516" t="str">
        <f>IF(Table10[[#This Row],[Cummuative %]]&lt;=0.8,"A",IF(Table10[[#This Row],[Cummuative %]]&lt;=0.95,"B","C"))</f>
        <v>C</v>
      </c>
    </row>
    <row r="3517" spans="1:12" x14ac:dyDescent="0.3">
      <c r="A3517" t="s">
        <v>3021</v>
      </c>
      <c r="B3517" s="2">
        <v>40367.800000000003</v>
      </c>
      <c r="C3517" s="3">
        <v>154.03402777777228</v>
      </c>
      <c r="E3517" s="4" t="s">
        <v>3884</v>
      </c>
      <c r="F3517">
        <v>4</v>
      </c>
      <c r="H3517" t="s">
        <v>3646</v>
      </c>
      <c r="I3517" s="1">
        <v>44.250000000000007</v>
      </c>
      <c r="J3517" s="5">
        <f t="shared" si="55"/>
        <v>8630498.3100000583</v>
      </c>
      <c r="K3517" s="6">
        <f>J3517/Table10[[#Totals],[Product Revenue]]</f>
        <v>0.99893989960792029</v>
      </c>
      <c r="L3517" t="str">
        <f>IF(Table10[[#This Row],[Cummuative %]]&lt;=0.8,"A",IF(Table10[[#This Row],[Cummuative %]]&lt;=0.95,"B","C"))</f>
        <v>C</v>
      </c>
    </row>
    <row r="3518" spans="1:12" x14ac:dyDescent="0.3">
      <c r="A3518" t="s">
        <v>2877</v>
      </c>
      <c r="B3518" s="2">
        <v>40514.656944444447</v>
      </c>
      <c r="C3518" s="3">
        <v>7.1770833333284827</v>
      </c>
      <c r="E3518" s="4" t="s">
        <v>3894</v>
      </c>
      <c r="F3518">
        <v>4</v>
      </c>
      <c r="H3518" t="s">
        <v>3861</v>
      </c>
      <c r="I3518" s="1">
        <v>44.25</v>
      </c>
      <c r="J3518" s="5">
        <f t="shared" si="55"/>
        <v>8630542.5600000583</v>
      </c>
      <c r="K3518" s="6">
        <f>J3518/Table10[[#Totals],[Product Revenue]]</f>
        <v>0.99894502133889918</v>
      </c>
      <c r="L3518" t="str">
        <f>IF(Table10[[#This Row],[Cummuative %]]&lt;=0.8,"A",IF(Table10[[#This Row],[Cummuative %]]&lt;=0.95,"B","C"))</f>
        <v>C</v>
      </c>
    </row>
    <row r="3519" spans="1:12" x14ac:dyDescent="0.3">
      <c r="A3519" t="s">
        <v>2639</v>
      </c>
      <c r="B3519" s="2">
        <v>40498.584027777775</v>
      </c>
      <c r="C3519" s="3">
        <v>23.25</v>
      </c>
      <c r="E3519" s="4" t="s">
        <v>3895</v>
      </c>
      <c r="F3519">
        <v>4</v>
      </c>
      <c r="H3519" t="s">
        <v>2855</v>
      </c>
      <c r="I3519" s="1">
        <v>44.25</v>
      </c>
      <c r="J3519" s="5">
        <f t="shared" si="55"/>
        <v>8630586.8100000583</v>
      </c>
      <c r="K3519" s="6">
        <f>J3519/Table10[[#Totals],[Product Revenue]]</f>
        <v>0.99895014306987817</v>
      </c>
      <c r="L3519" t="str">
        <f>IF(Table10[[#This Row],[Cummuative %]]&lt;=0.8,"A",IF(Table10[[#This Row],[Cummuative %]]&lt;=0.95,"B","C"))</f>
        <v>C</v>
      </c>
    </row>
    <row r="3520" spans="1:12" x14ac:dyDescent="0.3">
      <c r="A3520" t="s">
        <v>3024</v>
      </c>
      <c r="B3520" s="2">
        <v>40510.569444444445</v>
      </c>
      <c r="C3520" s="3">
        <v>11.264583333329938</v>
      </c>
      <c r="E3520" s="4" t="s">
        <v>3896</v>
      </c>
      <c r="F3520">
        <v>4</v>
      </c>
      <c r="H3520" t="s">
        <v>3576</v>
      </c>
      <c r="I3520" s="1">
        <v>44.2</v>
      </c>
      <c r="J3520" s="5">
        <f t="shared" si="55"/>
        <v>8630631.0100000575</v>
      </c>
      <c r="K3520" s="6">
        <f>J3520/Table10[[#Totals],[Product Revenue]]</f>
        <v>0.99895525901359028</v>
      </c>
      <c r="L3520" t="str">
        <f>IF(Table10[[#This Row],[Cummuative %]]&lt;=0.8,"A",IF(Table10[[#This Row],[Cummuative %]]&lt;=0.95,"B","C"))</f>
        <v>C</v>
      </c>
    </row>
    <row r="3521" spans="1:12" x14ac:dyDescent="0.3">
      <c r="A3521" t="s">
        <v>3294</v>
      </c>
      <c r="B3521" s="2">
        <v>40300.491666666669</v>
      </c>
      <c r="C3521" s="3">
        <v>221.34236111110658</v>
      </c>
      <c r="E3521" s="4" t="s">
        <v>3893</v>
      </c>
      <c r="F3521">
        <v>4</v>
      </c>
      <c r="H3521" t="s">
        <v>2783</v>
      </c>
      <c r="I3521" s="1">
        <v>44.199999999999989</v>
      </c>
      <c r="J3521" s="5">
        <f t="shared" si="55"/>
        <v>8630675.2100000568</v>
      </c>
      <c r="K3521" s="6">
        <f>J3521/Table10[[#Totals],[Product Revenue]]</f>
        <v>0.9989603749573025</v>
      </c>
      <c r="L3521" t="str">
        <f>IF(Table10[[#This Row],[Cummuative %]]&lt;=0.8,"A",IF(Table10[[#This Row],[Cummuative %]]&lt;=0.95,"B","C"))</f>
        <v>C</v>
      </c>
    </row>
    <row r="3522" spans="1:12" x14ac:dyDescent="0.3">
      <c r="A3522" t="s">
        <v>253</v>
      </c>
      <c r="B3522" s="2">
        <v>40521.702777777777</v>
      </c>
      <c r="C3522" s="3">
        <v>0.13124999999854481</v>
      </c>
      <c r="E3522" s="4" t="s">
        <v>3897</v>
      </c>
      <c r="F3522">
        <v>4</v>
      </c>
      <c r="H3522" t="s">
        <v>2786</v>
      </c>
      <c r="I3522" s="1">
        <v>44.199999999999989</v>
      </c>
      <c r="J3522" s="5">
        <f t="shared" si="55"/>
        <v>8630719.410000056</v>
      </c>
      <c r="K3522" s="6">
        <f>J3522/Table10[[#Totals],[Product Revenue]]</f>
        <v>0.99896549090101461</v>
      </c>
      <c r="L3522" t="str">
        <f>IF(Table10[[#This Row],[Cummuative %]]&lt;=0.8,"A",IF(Table10[[#This Row],[Cummuative %]]&lt;=0.95,"B","C"))</f>
        <v>C</v>
      </c>
    </row>
    <row r="3523" spans="1:12" x14ac:dyDescent="0.3">
      <c r="A3523" t="s">
        <v>3773</v>
      </c>
      <c r="B3523" s="2">
        <v>40161.474999999999</v>
      </c>
      <c r="C3523" s="3">
        <v>360.35902777777665</v>
      </c>
      <c r="E3523" s="4" t="s">
        <v>3839</v>
      </c>
      <c r="F3523">
        <v>4</v>
      </c>
      <c r="H3523" t="s">
        <v>3387</v>
      </c>
      <c r="I3523" s="1">
        <v>44.160000000000011</v>
      </c>
      <c r="J3523" s="5">
        <f t="shared" si="55"/>
        <v>8630763.5700000562</v>
      </c>
      <c r="K3523" s="6">
        <f>J3523/Table10[[#Totals],[Product Revenue]]</f>
        <v>0.99897060221491363</v>
      </c>
      <c r="L3523" t="str">
        <f>IF(Table10[[#This Row],[Cummuative %]]&lt;=0.8,"A",IF(Table10[[#This Row],[Cummuative %]]&lt;=0.95,"B","C"))</f>
        <v>C</v>
      </c>
    </row>
    <row r="3524" spans="1:12" x14ac:dyDescent="0.3">
      <c r="A3524" t="s">
        <v>140</v>
      </c>
      <c r="B3524" s="2">
        <v>40521.834027777775</v>
      </c>
      <c r="C3524" s="3">
        <v>0</v>
      </c>
      <c r="E3524" s="4" t="s">
        <v>3851</v>
      </c>
      <c r="F3524">
        <v>4</v>
      </c>
      <c r="H3524" t="s">
        <v>303</v>
      </c>
      <c r="I3524" s="1">
        <v>43.980000000000004</v>
      </c>
      <c r="J3524" s="5">
        <f t="shared" si="55"/>
        <v>8630807.5500000566</v>
      </c>
      <c r="K3524" s="6">
        <f>J3524/Table10[[#Totals],[Product Revenue]]</f>
        <v>0.99897569269465269</v>
      </c>
      <c r="L3524" t="str">
        <f>IF(Table10[[#This Row],[Cummuative %]]&lt;=0.8,"A",IF(Table10[[#This Row],[Cummuative %]]&lt;=0.95,"B","C"))</f>
        <v>C</v>
      </c>
    </row>
    <row r="3525" spans="1:12" x14ac:dyDescent="0.3">
      <c r="A3525" t="s">
        <v>3893</v>
      </c>
      <c r="B3525" s="2">
        <v>40514.547222222223</v>
      </c>
      <c r="C3525" s="3">
        <v>7.2868055555518367</v>
      </c>
      <c r="E3525" s="4" t="s">
        <v>3837</v>
      </c>
      <c r="F3525">
        <v>4</v>
      </c>
      <c r="H3525" t="s">
        <v>2904</v>
      </c>
      <c r="I3525" s="1">
        <v>43.91</v>
      </c>
      <c r="J3525" s="5">
        <f t="shared" si="55"/>
        <v>8630851.4600000568</v>
      </c>
      <c r="K3525" s="6">
        <f>J3525/Table10[[#Totals],[Product Revenue]]</f>
        <v>0.99898077507221839</v>
      </c>
      <c r="L3525" t="str">
        <f>IF(Table10[[#This Row],[Cummuative %]]&lt;=0.8,"A",IF(Table10[[#This Row],[Cummuative %]]&lt;=0.95,"B","C"))</f>
        <v>C</v>
      </c>
    </row>
    <row r="3526" spans="1:12" x14ac:dyDescent="0.3">
      <c r="A3526" t="s">
        <v>3720</v>
      </c>
      <c r="B3526" s="2">
        <v>40511.442361111112</v>
      </c>
      <c r="C3526" s="3">
        <v>10.391666666662786</v>
      </c>
      <c r="E3526" s="4" t="s">
        <v>3898</v>
      </c>
      <c r="F3526">
        <v>4</v>
      </c>
      <c r="H3526" t="s">
        <v>3551</v>
      </c>
      <c r="I3526" s="1">
        <v>43.85</v>
      </c>
      <c r="J3526" s="5">
        <f t="shared" si="55"/>
        <v>8630895.3100000564</v>
      </c>
      <c r="K3526" s="6">
        <f>J3526/Table10[[#Totals],[Product Revenue]]</f>
        <v>0.99898585050506417</v>
      </c>
      <c r="L3526" t="str">
        <f>IF(Table10[[#This Row],[Cummuative %]]&lt;=0.8,"A",IF(Table10[[#This Row],[Cummuative %]]&lt;=0.95,"B","C"))</f>
        <v>C</v>
      </c>
    </row>
    <row r="3527" spans="1:12" x14ac:dyDescent="0.3">
      <c r="A3527" t="s">
        <v>2198</v>
      </c>
      <c r="B3527" s="2">
        <v>40503.578472222223</v>
      </c>
      <c r="C3527" s="3">
        <v>18.255555555551837</v>
      </c>
      <c r="E3527" s="4" t="s">
        <v>3828</v>
      </c>
      <c r="F3527">
        <v>4</v>
      </c>
      <c r="H3527" t="s">
        <v>3439</v>
      </c>
      <c r="I3527" s="1">
        <v>43.75</v>
      </c>
      <c r="J3527" s="5">
        <f t="shared" si="55"/>
        <v>8630939.0600000564</v>
      </c>
      <c r="K3527" s="6">
        <f>J3527/Table10[[#Totals],[Product Revenue]]</f>
        <v>0.99899091436337661</v>
      </c>
      <c r="L3527" t="str">
        <f>IF(Table10[[#This Row],[Cummuative %]]&lt;=0.8,"A",IF(Table10[[#This Row],[Cummuative %]]&lt;=0.95,"B","C"))</f>
        <v>C</v>
      </c>
    </row>
    <row r="3528" spans="1:12" x14ac:dyDescent="0.3">
      <c r="A3528" t="s">
        <v>2464</v>
      </c>
      <c r="B3528" s="2">
        <v>40456.458333333336</v>
      </c>
      <c r="C3528" s="3">
        <v>65.375694444439432</v>
      </c>
      <c r="E3528" s="4" t="s">
        <v>3865</v>
      </c>
      <c r="F3528">
        <v>4</v>
      </c>
      <c r="H3528" t="s">
        <v>3490</v>
      </c>
      <c r="I3528" s="1">
        <v>43.75</v>
      </c>
      <c r="J3528" s="5">
        <f t="shared" ref="J3528:J3591" si="56">J3527+I3528</f>
        <v>8630982.8100000564</v>
      </c>
      <c r="K3528" s="6">
        <f>J3528/Table10[[#Totals],[Product Revenue]]</f>
        <v>0.99899597822168906</v>
      </c>
      <c r="L3528" t="str">
        <f>IF(Table10[[#This Row],[Cummuative %]]&lt;=0.8,"A",IF(Table10[[#This Row],[Cummuative %]]&lt;=0.95,"B","C"))</f>
        <v>C</v>
      </c>
    </row>
    <row r="3529" spans="1:12" x14ac:dyDescent="0.3">
      <c r="A3529" t="s">
        <v>3351</v>
      </c>
      <c r="B3529" s="2">
        <v>40511.525000000001</v>
      </c>
      <c r="C3529" s="3">
        <v>10.309027777773736</v>
      </c>
      <c r="E3529" s="4" t="s">
        <v>3838</v>
      </c>
      <c r="F3529">
        <v>4</v>
      </c>
      <c r="H3529" t="s">
        <v>3303</v>
      </c>
      <c r="I3529" s="1">
        <v>43.38000000000001</v>
      </c>
      <c r="J3529" s="5">
        <f t="shared" si="56"/>
        <v>8631026.1900000572</v>
      </c>
      <c r="K3529" s="6">
        <f>J3529/Table10[[#Totals],[Product Revenue]]</f>
        <v>0.99900099925422847</v>
      </c>
      <c r="L3529" t="str">
        <f>IF(Table10[[#This Row],[Cummuative %]]&lt;=0.8,"A",IF(Table10[[#This Row],[Cummuative %]]&lt;=0.95,"B","C"))</f>
        <v>C</v>
      </c>
    </row>
    <row r="3530" spans="1:12" x14ac:dyDescent="0.3">
      <c r="A3530" t="s">
        <v>2245</v>
      </c>
      <c r="B3530" s="2">
        <v>40337.536805555559</v>
      </c>
      <c r="C3530" s="3">
        <v>184.29722222221608</v>
      </c>
      <c r="E3530" s="4" t="s">
        <v>3872</v>
      </c>
      <c r="F3530">
        <v>4</v>
      </c>
      <c r="H3530" t="s">
        <v>3886</v>
      </c>
      <c r="I3530" s="1">
        <v>43.350000000000009</v>
      </c>
      <c r="J3530" s="5">
        <f t="shared" si="56"/>
        <v>8631069.5400000568</v>
      </c>
      <c r="K3530" s="6">
        <f>J3530/Table10[[#Totals],[Product Revenue]]</f>
        <v>0.9990060168144077</v>
      </c>
      <c r="L3530" t="str">
        <f>IF(Table10[[#This Row],[Cummuative %]]&lt;=0.8,"A",IF(Table10[[#This Row],[Cummuative %]]&lt;=0.95,"B","C"))</f>
        <v>C</v>
      </c>
    </row>
    <row r="3531" spans="1:12" x14ac:dyDescent="0.3">
      <c r="A3531" t="s">
        <v>1904</v>
      </c>
      <c r="B3531" s="2">
        <v>40337.538194444445</v>
      </c>
      <c r="C3531" s="3">
        <v>184.29583333332994</v>
      </c>
      <c r="E3531" s="4" t="s">
        <v>3340</v>
      </c>
      <c r="F3531">
        <v>4</v>
      </c>
      <c r="H3531" t="s">
        <v>3889</v>
      </c>
      <c r="I3531" s="1">
        <v>43.350000000000009</v>
      </c>
      <c r="J3531" s="5">
        <f t="shared" si="56"/>
        <v>8631112.8900000565</v>
      </c>
      <c r="K3531" s="6">
        <f>J3531/Table10[[#Totals],[Product Revenue]]</f>
        <v>0.99901103437458705</v>
      </c>
      <c r="L3531" t="str">
        <f>IF(Table10[[#This Row],[Cummuative %]]&lt;=0.8,"A",IF(Table10[[#This Row],[Cummuative %]]&lt;=0.95,"B","C"))</f>
        <v>C</v>
      </c>
    </row>
    <row r="3532" spans="1:12" x14ac:dyDescent="0.3">
      <c r="A3532" t="s">
        <v>1959</v>
      </c>
      <c r="B3532" s="2">
        <v>40337.536805555559</v>
      </c>
      <c r="C3532" s="3">
        <v>184.29722222221608</v>
      </c>
      <c r="E3532" s="4" t="s">
        <v>3899</v>
      </c>
      <c r="F3532">
        <v>4</v>
      </c>
      <c r="H3532" t="s">
        <v>1472</v>
      </c>
      <c r="I3532" s="1">
        <v>43.349999999999994</v>
      </c>
      <c r="J3532" s="5">
        <f t="shared" si="56"/>
        <v>8631156.2400000561</v>
      </c>
      <c r="K3532" s="6">
        <f>J3532/Table10[[#Totals],[Product Revenue]]</f>
        <v>0.99901605193476628</v>
      </c>
      <c r="L3532" t="str">
        <f>IF(Table10[[#This Row],[Cummuative %]]&lt;=0.8,"A",IF(Table10[[#This Row],[Cummuative %]]&lt;=0.95,"B","C"))</f>
        <v>C</v>
      </c>
    </row>
    <row r="3533" spans="1:12" x14ac:dyDescent="0.3">
      <c r="A3533" t="s">
        <v>3008</v>
      </c>
      <c r="B3533" s="2">
        <v>40510.622916666667</v>
      </c>
      <c r="C3533" s="3">
        <v>11.211111111108039</v>
      </c>
      <c r="E3533" s="4" t="s">
        <v>3900</v>
      </c>
      <c r="F3533">
        <v>4</v>
      </c>
      <c r="H3533" t="s">
        <v>2950</v>
      </c>
      <c r="I3533" s="1">
        <v>43.32</v>
      </c>
      <c r="J3533" s="5">
        <f t="shared" si="56"/>
        <v>8631199.5600000564</v>
      </c>
      <c r="K3533" s="6">
        <f>J3533/Table10[[#Totals],[Product Revenue]]</f>
        <v>0.99902106602258567</v>
      </c>
      <c r="L3533" t="str">
        <f>IF(Table10[[#This Row],[Cummuative %]]&lt;=0.8,"A",IF(Table10[[#This Row],[Cummuative %]]&lt;=0.95,"B","C"))</f>
        <v>C</v>
      </c>
    </row>
    <row r="3534" spans="1:12" x14ac:dyDescent="0.3">
      <c r="A3534" t="s">
        <v>3149</v>
      </c>
      <c r="B3534" s="2">
        <v>40501.563194444447</v>
      </c>
      <c r="C3534" s="3">
        <v>20.270833333328483</v>
      </c>
      <c r="E3534" s="4" t="s">
        <v>3901</v>
      </c>
      <c r="F3534">
        <v>4</v>
      </c>
      <c r="H3534" t="s">
        <v>3616</v>
      </c>
      <c r="I3534" s="1">
        <v>42.9</v>
      </c>
      <c r="J3534" s="5">
        <f t="shared" si="56"/>
        <v>8631242.4600000568</v>
      </c>
      <c r="K3534" s="6">
        <f>J3534/Table10[[#Totals],[Product Revenue]]</f>
        <v>0.99902603149736524</v>
      </c>
      <c r="L3534" t="str">
        <f>IF(Table10[[#This Row],[Cummuative %]]&lt;=0.8,"A",IF(Table10[[#This Row],[Cummuative %]]&lt;=0.95,"B","C"))</f>
        <v>C</v>
      </c>
    </row>
    <row r="3535" spans="1:12" x14ac:dyDescent="0.3">
      <c r="A3535" t="s">
        <v>2293</v>
      </c>
      <c r="B3535" s="2">
        <v>40450.553472222222</v>
      </c>
      <c r="C3535" s="3">
        <v>71.280555555553292</v>
      </c>
      <c r="E3535" s="4" t="s">
        <v>3902</v>
      </c>
      <c r="F3535">
        <v>4</v>
      </c>
      <c r="H3535" t="s">
        <v>3375</v>
      </c>
      <c r="I3535" s="1">
        <v>42.899999999999991</v>
      </c>
      <c r="J3535" s="5">
        <f t="shared" si="56"/>
        <v>8631285.3600000571</v>
      </c>
      <c r="K3535" s="6">
        <f>J3535/Table10[[#Totals],[Product Revenue]]</f>
        <v>0.99903099697214481</v>
      </c>
      <c r="L3535" t="str">
        <f>IF(Table10[[#This Row],[Cummuative %]]&lt;=0.8,"A",IF(Table10[[#This Row],[Cummuative %]]&lt;=0.95,"B","C"))</f>
        <v>C</v>
      </c>
    </row>
    <row r="3536" spans="1:12" x14ac:dyDescent="0.3">
      <c r="A3536" t="s">
        <v>3610</v>
      </c>
      <c r="B3536" s="2">
        <v>40335.595138888886</v>
      </c>
      <c r="C3536" s="3">
        <v>186.23888888888905</v>
      </c>
      <c r="E3536" s="4" t="s">
        <v>3871</v>
      </c>
      <c r="F3536">
        <v>4</v>
      </c>
      <c r="H3536" t="s">
        <v>3900</v>
      </c>
      <c r="I3536" s="1">
        <v>42.5</v>
      </c>
      <c r="J3536" s="5">
        <f t="shared" si="56"/>
        <v>8631327.8600000571</v>
      </c>
      <c r="K3536" s="6">
        <f>J3536/Table10[[#Totals],[Product Revenue]]</f>
        <v>0.99903591614879128</v>
      </c>
      <c r="L3536" t="str">
        <f>IF(Table10[[#This Row],[Cummuative %]]&lt;=0.8,"A",IF(Table10[[#This Row],[Cummuative %]]&lt;=0.95,"B","C"))</f>
        <v>C</v>
      </c>
    </row>
    <row r="3537" spans="1:12" x14ac:dyDescent="0.3">
      <c r="A3537" t="s">
        <v>3709</v>
      </c>
      <c r="B3537" s="2">
        <v>40196.67291666667</v>
      </c>
      <c r="C3537" s="3">
        <v>325.16111111110513</v>
      </c>
      <c r="E3537" s="4" t="s">
        <v>3823</v>
      </c>
      <c r="F3537">
        <v>4</v>
      </c>
      <c r="H3537" t="s">
        <v>3881</v>
      </c>
      <c r="I3537" s="1">
        <v>42.5</v>
      </c>
      <c r="J3537" s="5">
        <f t="shared" si="56"/>
        <v>8631370.3600000571</v>
      </c>
      <c r="K3537" s="6">
        <f>J3537/Table10[[#Totals],[Product Revenue]]</f>
        <v>0.99904083532543764</v>
      </c>
      <c r="L3537" t="str">
        <f>IF(Table10[[#This Row],[Cummuative %]]&lt;=0.8,"A",IF(Table10[[#This Row],[Cummuative %]]&lt;=0.95,"B","C"))</f>
        <v>C</v>
      </c>
    </row>
    <row r="3538" spans="1:12" x14ac:dyDescent="0.3">
      <c r="A3538" t="s">
        <v>2519</v>
      </c>
      <c r="B3538" s="2">
        <v>40496.615972222222</v>
      </c>
      <c r="C3538" s="3">
        <v>25.218055555553292</v>
      </c>
      <c r="E3538" s="4" t="s">
        <v>3780</v>
      </c>
      <c r="F3538">
        <v>4</v>
      </c>
      <c r="H3538" t="s">
        <v>3875</v>
      </c>
      <c r="I3538" s="1">
        <v>42.5</v>
      </c>
      <c r="J3538" s="5">
        <f t="shared" si="56"/>
        <v>8631412.8600000571</v>
      </c>
      <c r="K3538" s="6">
        <f>J3538/Table10[[#Totals],[Product Revenue]]</f>
        <v>0.9990457545020841</v>
      </c>
      <c r="L3538" t="str">
        <f>IF(Table10[[#This Row],[Cummuative %]]&lt;=0.8,"A",IF(Table10[[#This Row],[Cummuative %]]&lt;=0.95,"B","C"))</f>
        <v>C</v>
      </c>
    </row>
    <row r="3539" spans="1:12" x14ac:dyDescent="0.3">
      <c r="A3539" t="s">
        <v>3101</v>
      </c>
      <c r="B3539" s="2">
        <v>40268.536111111112</v>
      </c>
      <c r="C3539" s="3">
        <v>253.29791666666279</v>
      </c>
      <c r="E3539" s="4" t="s">
        <v>2527</v>
      </c>
      <c r="F3539">
        <v>4</v>
      </c>
      <c r="H3539" t="s">
        <v>3334</v>
      </c>
      <c r="I3539" s="1">
        <v>42.5</v>
      </c>
      <c r="J3539" s="5">
        <f t="shared" si="56"/>
        <v>8631455.3600000571</v>
      </c>
      <c r="K3539" s="6">
        <f>J3539/Table10[[#Totals],[Product Revenue]]</f>
        <v>0.99905067367873046</v>
      </c>
      <c r="L3539" t="str">
        <f>IF(Table10[[#This Row],[Cummuative %]]&lt;=0.8,"A",IF(Table10[[#This Row],[Cummuative %]]&lt;=0.95,"B","C"))</f>
        <v>C</v>
      </c>
    </row>
    <row r="3540" spans="1:12" x14ac:dyDescent="0.3">
      <c r="A3540" t="s">
        <v>2205</v>
      </c>
      <c r="B3540" s="2">
        <v>40520.665972222225</v>
      </c>
      <c r="C3540" s="3">
        <v>1.1680555555503815</v>
      </c>
      <c r="E3540" s="4" t="s">
        <v>3699</v>
      </c>
      <c r="F3540">
        <v>4</v>
      </c>
      <c r="H3540" t="s">
        <v>2973</v>
      </c>
      <c r="I3540" s="1">
        <v>42.5</v>
      </c>
      <c r="J3540" s="5">
        <f t="shared" si="56"/>
        <v>8631497.8600000571</v>
      </c>
      <c r="K3540" s="6">
        <f>J3540/Table10[[#Totals],[Product Revenue]]</f>
        <v>0.99905559285537682</v>
      </c>
      <c r="L3540" t="str">
        <f>IF(Table10[[#This Row],[Cummuative %]]&lt;=0.8,"A",IF(Table10[[#This Row],[Cummuative %]]&lt;=0.95,"B","C"))</f>
        <v>C</v>
      </c>
    </row>
    <row r="3541" spans="1:12" x14ac:dyDescent="0.3">
      <c r="A3541" t="s">
        <v>3440</v>
      </c>
      <c r="B3541" s="2">
        <v>40343.632638888892</v>
      </c>
      <c r="C3541" s="3">
        <v>178.20138888888323</v>
      </c>
      <c r="E3541" s="4" t="s">
        <v>3623</v>
      </c>
      <c r="F3541">
        <v>4</v>
      </c>
      <c r="H3541" t="s">
        <v>3743</v>
      </c>
      <c r="I3541" s="1">
        <v>42.25</v>
      </c>
      <c r="J3541" s="5">
        <f t="shared" si="56"/>
        <v>8631540.1100000571</v>
      </c>
      <c r="K3541" s="6">
        <f>J3541/Table10[[#Totals],[Product Revenue]]</f>
        <v>0.99906048309569007</v>
      </c>
      <c r="L3541" t="str">
        <f>IF(Table10[[#This Row],[Cummuative %]]&lt;=0.8,"A",IF(Table10[[#This Row],[Cummuative %]]&lt;=0.95,"B","C"))</f>
        <v>C</v>
      </c>
    </row>
    <row r="3542" spans="1:12" x14ac:dyDescent="0.3">
      <c r="A3542" t="s">
        <v>3399</v>
      </c>
      <c r="B3542" s="2">
        <v>40504.497916666667</v>
      </c>
      <c r="C3542" s="3">
        <v>17.336111111108039</v>
      </c>
      <c r="E3542" s="4" t="s">
        <v>3710</v>
      </c>
      <c r="F3542">
        <v>4</v>
      </c>
      <c r="H3542" t="s">
        <v>3316</v>
      </c>
      <c r="I3542" s="1">
        <v>42.000000000000007</v>
      </c>
      <c r="J3542" s="5">
        <f t="shared" si="56"/>
        <v>8631582.1100000571</v>
      </c>
      <c r="K3542" s="6">
        <f>J3542/Table10[[#Totals],[Product Revenue]]</f>
        <v>0.99906534439966999</v>
      </c>
      <c r="L3542" t="str">
        <f>IF(Table10[[#This Row],[Cummuative %]]&lt;=0.8,"A",IF(Table10[[#This Row],[Cummuative %]]&lt;=0.95,"B","C"))</f>
        <v>C</v>
      </c>
    </row>
    <row r="3543" spans="1:12" x14ac:dyDescent="0.3">
      <c r="A3543" t="s">
        <v>2486</v>
      </c>
      <c r="B3543" s="2">
        <v>40521.53402777778</v>
      </c>
      <c r="C3543" s="3">
        <v>0.29999999999563443</v>
      </c>
      <c r="E3543" s="4" t="s">
        <v>3722</v>
      </c>
      <c r="F3543">
        <v>4</v>
      </c>
      <c r="H3543" t="s">
        <v>3607</v>
      </c>
      <c r="I3543" s="1">
        <v>41.75</v>
      </c>
      <c r="J3543" s="5">
        <f t="shared" si="56"/>
        <v>8631623.8600000571</v>
      </c>
      <c r="K3543" s="6">
        <f>J3543/Table10[[#Totals],[Product Revenue]]</f>
        <v>0.9990701767673168</v>
      </c>
      <c r="L3543" t="str">
        <f>IF(Table10[[#This Row],[Cummuative %]]&lt;=0.8,"A",IF(Table10[[#This Row],[Cummuative %]]&lt;=0.95,"B","C"))</f>
        <v>C</v>
      </c>
    </row>
    <row r="3544" spans="1:12" x14ac:dyDescent="0.3">
      <c r="A3544" t="s">
        <v>3115</v>
      </c>
      <c r="B3544" s="2">
        <v>40521.53402777778</v>
      </c>
      <c r="C3544" s="3">
        <v>0.29999999999563443</v>
      </c>
      <c r="E3544" s="4" t="s">
        <v>3016</v>
      </c>
      <c r="F3544">
        <v>4</v>
      </c>
      <c r="H3544" t="s">
        <v>3850</v>
      </c>
      <c r="I3544" s="1">
        <v>41.650000000000006</v>
      </c>
      <c r="J3544" s="5">
        <f t="shared" si="56"/>
        <v>8631665.5100000575</v>
      </c>
      <c r="K3544" s="6">
        <f>J3544/Table10[[#Totals],[Product Revenue]]</f>
        <v>0.99907499756043028</v>
      </c>
      <c r="L3544" t="str">
        <f>IF(Table10[[#This Row],[Cummuative %]]&lt;=0.8,"A",IF(Table10[[#This Row],[Cummuative %]]&lt;=0.95,"B","C"))</f>
        <v>C</v>
      </c>
    </row>
    <row r="3545" spans="1:12" x14ac:dyDescent="0.3">
      <c r="A3545" t="s">
        <v>3361</v>
      </c>
      <c r="B3545" s="2">
        <v>40496.540972222225</v>
      </c>
      <c r="C3545" s="3">
        <v>25.293055555550382</v>
      </c>
      <c r="E3545" s="4" t="s">
        <v>3785</v>
      </c>
      <c r="F3545">
        <v>4</v>
      </c>
      <c r="H3545" t="s">
        <v>3903</v>
      </c>
      <c r="I3545" s="1">
        <v>41.650000000000006</v>
      </c>
      <c r="J3545" s="5">
        <f t="shared" si="56"/>
        <v>8631707.1600000579</v>
      </c>
      <c r="K3545" s="6">
        <f>J3545/Table10[[#Totals],[Product Revenue]]</f>
        <v>0.99907981835354376</v>
      </c>
      <c r="L3545" t="str">
        <f>IF(Table10[[#This Row],[Cummuative %]]&lt;=0.8,"A",IF(Table10[[#This Row],[Cummuative %]]&lt;=0.95,"B","C"))</f>
        <v>C</v>
      </c>
    </row>
    <row r="3546" spans="1:12" x14ac:dyDescent="0.3">
      <c r="A3546" t="s">
        <v>3150</v>
      </c>
      <c r="B3546" s="2">
        <v>40503.672222222223</v>
      </c>
      <c r="C3546" s="3">
        <v>18.161805555551837</v>
      </c>
      <c r="E3546" s="4" t="s">
        <v>3729</v>
      </c>
      <c r="F3546">
        <v>4</v>
      </c>
      <c r="H3546" t="s">
        <v>3904</v>
      </c>
      <c r="I3546" s="1">
        <v>41.65</v>
      </c>
      <c r="J3546" s="5">
        <f t="shared" si="56"/>
        <v>8631748.8100000583</v>
      </c>
      <c r="K3546" s="6">
        <f>J3546/Table10[[#Totals],[Product Revenue]]</f>
        <v>0.99908463914665735</v>
      </c>
      <c r="L3546" t="str">
        <f>IF(Table10[[#This Row],[Cummuative %]]&lt;=0.8,"A",IF(Table10[[#This Row],[Cummuative %]]&lt;=0.95,"B","C"))</f>
        <v>C</v>
      </c>
    </row>
    <row r="3547" spans="1:12" x14ac:dyDescent="0.3">
      <c r="A3547" t="s">
        <v>2174</v>
      </c>
      <c r="B3547" s="2">
        <v>40519.662499999999</v>
      </c>
      <c r="C3547" s="3">
        <v>2.171527777776646</v>
      </c>
      <c r="E3547" s="4" t="s">
        <v>3715</v>
      </c>
      <c r="F3547">
        <v>4</v>
      </c>
      <c r="H3547" t="s">
        <v>3661</v>
      </c>
      <c r="I3547" s="1">
        <v>41.65</v>
      </c>
      <c r="J3547" s="5">
        <f t="shared" si="56"/>
        <v>8631790.4600000586</v>
      </c>
      <c r="K3547" s="6">
        <f>J3547/Table10[[#Totals],[Product Revenue]]</f>
        <v>0.99908945993977083</v>
      </c>
      <c r="L3547" t="str">
        <f>IF(Table10[[#This Row],[Cummuative %]]&lt;=0.8,"A",IF(Table10[[#This Row],[Cummuative %]]&lt;=0.95,"B","C"))</f>
        <v>C</v>
      </c>
    </row>
    <row r="3548" spans="1:12" x14ac:dyDescent="0.3">
      <c r="A3548" t="s">
        <v>3491</v>
      </c>
      <c r="B3548" s="2">
        <v>40521.59652777778</v>
      </c>
      <c r="C3548" s="3">
        <v>0.23749999999563443</v>
      </c>
      <c r="E3548" s="4" t="s">
        <v>3261</v>
      </c>
      <c r="F3548">
        <v>4</v>
      </c>
      <c r="H3548" t="s">
        <v>3803</v>
      </c>
      <c r="I3548" s="1">
        <v>41.300000000000004</v>
      </c>
      <c r="J3548" s="5">
        <f t="shared" si="56"/>
        <v>8631831.7600000594</v>
      </c>
      <c r="K3548" s="6">
        <f>J3548/Table10[[#Totals],[Product Revenue]]</f>
        <v>0.99909424022201787</v>
      </c>
      <c r="L3548" t="str">
        <f>IF(Table10[[#This Row],[Cummuative %]]&lt;=0.8,"A",IF(Table10[[#This Row],[Cummuative %]]&lt;=0.95,"B","C"))</f>
        <v>C</v>
      </c>
    </row>
    <row r="3549" spans="1:12" x14ac:dyDescent="0.3">
      <c r="A3549" t="s">
        <v>3255</v>
      </c>
      <c r="B3549" s="2">
        <v>40521.447916666664</v>
      </c>
      <c r="C3549" s="3">
        <v>0.38611111111094942</v>
      </c>
      <c r="E3549" s="4" t="s">
        <v>3716</v>
      </c>
      <c r="F3549">
        <v>4</v>
      </c>
      <c r="H3549" t="s">
        <v>3898</v>
      </c>
      <c r="I3549" s="1">
        <v>41.3</v>
      </c>
      <c r="J3549" s="5">
        <f t="shared" si="56"/>
        <v>8631873.0600000601</v>
      </c>
      <c r="K3549" s="6">
        <f>J3549/Table10[[#Totals],[Product Revenue]]</f>
        <v>0.99909902050426491</v>
      </c>
      <c r="L3549" t="str">
        <f>IF(Table10[[#This Row],[Cummuative %]]&lt;=0.8,"A",IF(Table10[[#This Row],[Cummuative %]]&lt;=0.95,"B","C"))</f>
        <v>C</v>
      </c>
    </row>
    <row r="3550" spans="1:12" x14ac:dyDescent="0.3">
      <c r="A3550" t="s">
        <v>3018</v>
      </c>
      <c r="B3550" s="2">
        <v>40517.657638888886</v>
      </c>
      <c r="C3550" s="3">
        <v>4.1763888888890506</v>
      </c>
      <c r="E3550" s="4" t="s">
        <v>3590</v>
      </c>
      <c r="F3550">
        <v>4</v>
      </c>
      <c r="H3550" t="s">
        <v>3905</v>
      </c>
      <c r="I3550" s="1">
        <v>41.3</v>
      </c>
      <c r="J3550" s="5">
        <f t="shared" si="56"/>
        <v>8631914.3600000609</v>
      </c>
      <c r="K3550" s="6">
        <f>J3550/Table10[[#Totals],[Product Revenue]]</f>
        <v>0.99910380078651195</v>
      </c>
      <c r="L3550" t="str">
        <f>IF(Table10[[#This Row],[Cummuative %]]&lt;=0.8,"A",IF(Table10[[#This Row],[Cummuative %]]&lt;=0.95,"B","C"))</f>
        <v>C</v>
      </c>
    </row>
    <row r="3551" spans="1:12" x14ac:dyDescent="0.3">
      <c r="A3551" t="s">
        <v>3906</v>
      </c>
      <c r="B3551" s="2">
        <v>40154.643055555556</v>
      </c>
      <c r="C3551" s="3">
        <v>367.19097222221899</v>
      </c>
      <c r="E3551" s="4" t="s">
        <v>2183</v>
      </c>
      <c r="F3551">
        <v>4</v>
      </c>
      <c r="H3551" t="s">
        <v>3779</v>
      </c>
      <c r="I3551" s="1">
        <v>41.25</v>
      </c>
      <c r="J3551" s="5">
        <f t="shared" si="56"/>
        <v>8631955.6100000609</v>
      </c>
      <c r="K3551" s="6">
        <f>J3551/Table10[[#Totals],[Product Revenue]]</f>
        <v>0.99910857528149233</v>
      </c>
      <c r="L3551" t="str">
        <f>IF(Table10[[#This Row],[Cummuative %]]&lt;=0.8,"A",IF(Table10[[#This Row],[Cummuative %]]&lt;=0.95,"B","C"))</f>
        <v>C</v>
      </c>
    </row>
    <row r="3552" spans="1:12" x14ac:dyDescent="0.3">
      <c r="A3552" t="s">
        <v>2008</v>
      </c>
      <c r="B3552" s="2">
        <v>40521.588888888888</v>
      </c>
      <c r="C3552" s="3">
        <v>0.24513888888759539</v>
      </c>
      <c r="E3552" s="4" t="s">
        <v>3667</v>
      </c>
      <c r="F3552">
        <v>4</v>
      </c>
      <c r="H3552" t="s">
        <v>3075</v>
      </c>
      <c r="I3552" s="1">
        <v>41.25</v>
      </c>
      <c r="J3552" s="5">
        <f t="shared" si="56"/>
        <v>8631996.8600000609</v>
      </c>
      <c r="K3552" s="6">
        <f>J3552/Table10[[#Totals],[Product Revenue]]</f>
        <v>0.9991133497764727</v>
      </c>
      <c r="L3552" t="str">
        <f>IF(Table10[[#This Row],[Cummuative %]]&lt;=0.8,"A",IF(Table10[[#This Row],[Cummuative %]]&lt;=0.95,"B","C"))</f>
        <v>C</v>
      </c>
    </row>
    <row r="3553" spans="1:12" x14ac:dyDescent="0.3">
      <c r="A3553" t="s">
        <v>2439</v>
      </c>
      <c r="B3553" s="2">
        <v>40512.446527777778</v>
      </c>
      <c r="C3553" s="3">
        <v>9.3874999999970896</v>
      </c>
      <c r="E3553" s="4" t="s">
        <v>2994</v>
      </c>
      <c r="F3553">
        <v>4</v>
      </c>
      <c r="H3553" t="s">
        <v>2911</v>
      </c>
      <c r="I3553" s="1">
        <v>40.950000000000003</v>
      </c>
      <c r="J3553" s="5">
        <f t="shared" si="56"/>
        <v>8632037.8100000601</v>
      </c>
      <c r="K3553" s="6">
        <f>J3553/Table10[[#Totals],[Product Revenue]]</f>
        <v>0.99911808954785308</v>
      </c>
      <c r="L3553" t="str">
        <f>IF(Table10[[#This Row],[Cummuative %]]&lt;=0.8,"A",IF(Table10[[#This Row],[Cummuative %]]&lt;=0.95,"B","C"))</f>
        <v>C</v>
      </c>
    </row>
    <row r="3554" spans="1:12" x14ac:dyDescent="0.3">
      <c r="A3554" t="s">
        <v>1164</v>
      </c>
      <c r="B3554" s="2">
        <v>40521.390972222223</v>
      </c>
      <c r="C3554" s="3">
        <v>0.44305555555183673</v>
      </c>
      <c r="E3554" s="4" t="s">
        <v>3717</v>
      </c>
      <c r="F3554">
        <v>4</v>
      </c>
      <c r="H3554" t="s">
        <v>3741</v>
      </c>
      <c r="I3554" s="1">
        <v>40.799999999999997</v>
      </c>
      <c r="J3554" s="5">
        <f t="shared" si="56"/>
        <v>8632078.6100000609</v>
      </c>
      <c r="K3554" s="6">
        <f>J3554/Table10[[#Totals],[Product Revenue]]</f>
        <v>0.99912281195743369</v>
      </c>
      <c r="L3554" t="str">
        <f>IF(Table10[[#This Row],[Cummuative %]]&lt;=0.8,"A",IF(Table10[[#This Row],[Cummuative %]]&lt;=0.95,"B","C"))</f>
        <v>C</v>
      </c>
    </row>
    <row r="3555" spans="1:12" x14ac:dyDescent="0.3">
      <c r="A3555" t="s">
        <v>810</v>
      </c>
      <c r="B3555" s="2">
        <v>40520.697916666664</v>
      </c>
      <c r="C3555" s="3">
        <v>1.1361111111109494</v>
      </c>
      <c r="E3555" s="4" t="s">
        <v>3515</v>
      </c>
      <c r="F3555">
        <v>4</v>
      </c>
      <c r="H3555" t="s">
        <v>3331</v>
      </c>
      <c r="I3555" s="1">
        <v>40.799999999999997</v>
      </c>
      <c r="J3555" s="5">
        <f t="shared" si="56"/>
        <v>8632119.4100000616</v>
      </c>
      <c r="K3555" s="6">
        <f>J3555/Table10[[#Totals],[Product Revenue]]</f>
        <v>0.99912753436701429</v>
      </c>
      <c r="L3555" t="str">
        <f>IF(Table10[[#This Row],[Cummuative %]]&lt;=0.8,"A",IF(Table10[[#This Row],[Cummuative %]]&lt;=0.95,"B","C"))</f>
        <v>C</v>
      </c>
    </row>
    <row r="3556" spans="1:12" x14ac:dyDescent="0.3">
      <c r="A3556" t="s">
        <v>2025</v>
      </c>
      <c r="B3556" s="2">
        <v>40520.431250000001</v>
      </c>
      <c r="C3556" s="3">
        <v>1.4027777777737356</v>
      </c>
      <c r="E3556" s="4" t="s">
        <v>3545</v>
      </c>
      <c r="F3556">
        <v>4</v>
      </c>
      <c r="H3556" t="s">
        <v>2854</v>
      </c>
      <c r="I3556" s="1">
        <v>40.799999999999997</v>
      </c>
      <c r="J3556" s="5">
        <f t="shared" si="56"/>
        <v>8632160.2100000624</v>
      </c>
      <c r="K3556" s="6">
        <f>J3556/Table10[[#Totals],[Product Revenue]]</f>
        <v>0.9991322567765949</v>
      </c>
      <c r="L3556" t="str">
        <f>IF(Table10[[#This Row],[Cummuative %]]&lt;=0.8,"A",IF(Table10[[#This Row],[Cummuative %]]&lt;=0.95,"B","C"))</f>
        <v>C</v>
      </c>
    </row>
    <row r="3557" spans="1:12" x14ac:dyDescent="0.3">
      <c r="A3557" t="s">
        <v>2269</v>
      </c>
      <c r="B3557" s="2">
        <v>40514.568055555559</v>
      </c>
      <c r="C3557" s="3">
        <v>7.2659722222160781</v>
      </c>
      <c r="E3557" s="4" t="s">
        <v>3604</v>
      </c>
      <c r="F3557">
        <v>4</v>
      </c>
      <c r="H3557" t="s">
        <v>2896</v>
      </c>
      <c r="I3557" s="1">
        <v>40.659999999999997</v>
      </c>
      <c r="J3557" s="5">
        <f t="shared" si="56"/>
        <v>8632200.8700000625</v>
      </c>
      <c r="K3557" s="6">
        <f>J3557/Table10[[#Totals],[Product Revenue]]</f>
        <v>0.99913696298182886</v>
      </c>
      <c r="L3557" t="str">
        <f>IF(Table10[[#This Row],[Cummuative %]]&lt;=0.8,"A",IF(Table10[[#This Row],[Cummuative %]]&lt;=0.95,"B","C"))</f>
        <v>C</v>
      </c>
    </row>
    <row r="3558" spans="1:12" x14ac:dyDescent="0.3">
      <c r="A3558" t="s">
        <v>1330</v>
      </c>
      <c r="B3558" s="2">
        <v>40520.431250000001</v>
      </c>
      <c r="C3558" s="3">
        <v>1.4027777777737356</v>
      </c>
      <c r="E3558" s="4" t="s">
        <v>3525</v>
      </c>
      <c r="F3558">
        <v>4</v>
      </c>
      <c r="H3558" t="s">
        <v>305</v>
      </c>
      <c r="I3558" s="1">
        <v>40.32</v>
      </c>
      <c r="J3558" s="5">
        <f t="shared" si="56"/>
        <v>8632241.1900000628</v>
      </c>
      <c r="K3558" s="6">
        <f>J3558/Table10[[#Totals],[Product Revenue]]</f>
        <v>0.99914162983364974</v>
      </c>
      <c r="L3558" t="str">
        <f>IF(Table10[[#This Row],[Cummuative %]]&lt;=0.8,"A",IF(Table10[[#This Row],[Cummuative %]]&lt;=0.95,"B","C"))</f>
        <v>C</v>
      </c>
    </row>
    <row r="3559" spans="1:12" x14ac:dyDescent="0.3">
      <c r="A3559" t="s">
        <v>3631</v>
      </c>
      <c r="B3559" s="2">
        <v>40517.545138888891</v>
      </c>
      <c r="C3559" s="3">
        <v>4.288888888884685</v>
      </c>
      <c r="E3559" s="4" t="s">
        <v>3435</v>
      </c>
      <c r="F3559">
        <v>4</v>
      </c>
      <c r="H3559" t="s">
        <v>944</v>
      </c>
      <c r="I3559" s="1">
        <v>39.950000000000003</v>
      </c>
      <c r="J3559" s="5">
        <f t="shared" si="56"/>
        <v>8632281.1400000621</v>
      </c>
      <c r="K3559" s="6">
        <f>J3559/Table10[[#Totals],[Product Revenue]]</f>
        <v>0.99914625385969724</v>
      </c>
      <c r="L3559" t="str">
        <f>IF(Table10[[#This Row],[Cummuative %]]&lt;=0.8,"A",IF(Table10[[#This Row],[Cummuative %]]&lt;=0.95,"B","C"))</f>
        <v>C</v>
      </c>
    </row>
    <row r="3560" spans="1:12" x14ac:dyDescent="0.3">
      <c r="A3560" t="s">
        <v>2382</v>
      </c>
      <c r="B3560" s="2">
        <v>40497.492361111108</v>
      </c>
      <c r="C3560" s="3">
        <v>24.341666666667152</v>
      </c>
      <c r="E3560" s="4" t="s">
        <v>3483</v>
      </c>
      <c r="F3560">
        <v>4</v>
      </c>
      <c r="H3560" t="s">
        <v>767</v>
      </c>
      <c r="I3560" s="1">
        <v>39.900000000000006</v>
      </c>
      <c r="J3560" s="5">
        <f t="shared" si="56"/>
        <v>8632321.0400000624</v>
      </c>
      <c r="K3560" s="6">
        <f>J3560/Table10[[#Totals],[Product Revenue]]</f>
        <v>0.99915087209847819</v>
      </c>
      <c r="L3560" t="str">
        <f>IF(Table10[[#This Row],[Cummuative %]]&lt;=0.8,"A",IF(Table10[[#This Row],[Cummuative %]]&lt;=0.95,"B","C"))</f>
        <v>C</v>
      </c>
    </row>
    <row r="3561" spans="1:12" x14ac:dyDescent="0.3">
      <c r="A3561" t="s">
        <v>3907</v>
      </c>
      <c r="B3561" s="2">
        <v>40511.456250000003</v>
      </c>
      <c r="C3561" s="3">
        <v>10.37777777777228</v>
      </c>
      <c r="E3561" s="4" t="s">
        <v>3290</v>
      </c>
      <c r="F3561">
        <v>4</v>
      </c>
      <c r="H3561" t="s">
        <v>3424</v>
      </c>
      <c r="I3561" s="1">
        <v>39.799999999999997</v>
      </c>
      <c r="J3561" s="5">
        <f t="shared" si="56"/>
        <v>8632360.8400000632</v>
      </c>
      <c r="K3561" s="6">
        <f>J3561/Table10[[#Totals],[Product Revenue]]</f>
        <v>0.99915547876272603</v>
      </c>
      <c r="L3561" t="str">
        <f>IF(Table10[[#This Row],[Cummuative %]]&lt;=0.8,"A",IF(Table10[[#This Row],[Cummuative %]]&lt;=0.95,"B","C"))</f>
        <v>C</v>
      </c>
    </row>
    <row r="3562" spans="1:12" x14ac:dyDescent="0.3">
      <c r="A3562" t="s">
        <v>2777</v>
      </c>
      <c r="B3562" s="2">
        <v>40511.456250000003</v>
      </c>
      <c r="C3562" s="3">
        <v>10.37777777777228</v>
      </c>
      <c r="E3562" s="4" t="s">
        <v>3467</v>
      </c>
      <c r="F3562">
        <v>4</v>
      </c>
      <c r="H3562" t="s">
        <v>3847</v>
      </c>
      <c r="I3562" s="1">
        <v>39.600000000000009</v>
      </c>
      <c r="J3562" s="5">
        <f t="shared" si="56"/>
        <v>8632400.4400000628</v>
      </c>
      <c r="K3562" s="6">
        <f>J3562/Table10[[#Totals],[Product Revenue]]</f>
        <v>0.9991600622779071</v>
      </c>
      <c r="L3562" t="str">
        <f>IF(Table10[[#This Row],[Cummuative %]]&lt;=0.8,"A",IF(Table10[[#This Row],[Cummuative %]]&lt;=0.95,"B","C"))</f>
        <v>C</v>
      </c>
    </row>
    <row r="3563" spans="1:12" x14ac:dyDescent="0.3">
      <c r="A3563" t="s">
        <v>3199</v>
      </c>
      <c r="B3563" s="2">
        <v>40458.443749999999</v>
      </c>
      <c r="C3563" s="3">
        <v>63.390277777776646</v>
      </c>
      <c r="E3563" s="4" t="s">
        <v>3307</v>
      </c>
      <c r="F3563">
        <v>4</v>
      </c>
      <c r="H3563" t="s">
        <v>786</v>
      </c>
      <c r="I3563" s="1">
        <v>39.300000000000004</v>
      </c>
      <c r="J3563" s="5">
        <f t="shared" si="56"/>
        <v>8632439.7400000636</v>
      </c>
      <c r="K3563" s="6">
        <f>J3563/Table10[[#Totals],[Product Revenue]]</f>
        <v>0.9991646110694884</v>
      </c>
      <c r="L3563" t="str">
        <f>IF(Table10[[#This Row],[Cummuative %]]&lt;=0.8,"A",IF(Table10[[#This Row],[Cummuative %]]&lt;=0.95,"B","C"))</f>
        <v>C</v>
      </c>
    </row>
    <row r="3564" spans="1:12" x14ac:dyDescent="0.3">
      <c r="A3564" t="s">
        <v>2161</v>
      </c>
      <c r="B3564" s="2">
        <v>40510.505555555559</v>
      </c>
      <c r="C3564" s="3">
        <v>11.328472222216078</v>
      </c>
      <c r="E3564" s="4" t="s">
        <v>3360</v>
      </c>
      <c r="F3564">
        <v>4</v>
      </c>
      <c r="H3564" t="s">
        <v>3794</v>
      </c>
      <c r="I3564" s="1">
        <v>38.85</v>
      </c>
      <c r="J3564" s="5">
        <f t="shared" si="56"/>
        <v>8632478.5900000632</v>
      </c>
      <c r="K3564" s="6">
        <f>J3564/Table10[[#Totals],[Product Revenue]]</f>
        <v>0.99916910777566981</v>
      </c>
      <c r="L3564" t="str">
        <f>IF(Table10[[#This Row],[Cummuative %]]&lt;=0.8,"A",IF(Table10[[#This Row],[Cummuative %]]&lt;=0.95,"B","C"))</f>
        <v>C</v>
      </c>
    </row>
    <row r="3565" spans="1:12" x14ac:dyDescent="0.3">
      <c r="A3565" t="s">
        <v>2137</v>
      </c>
      <c r="B3565" s="2">
        <v>40520.524305555555</v>
      </c>
      <c r="C3565" s="3">
        <v>1.3097222222204437</v>
      </c>
      <c r="E3565" s="4" t="s">
        <v>3551</v>
      </c>
      <c r="F3565">
        <v>4</v>
      </c>
      <c r="H3565" t="s">
        <v>3521</v>
      </c>
      <c r="I3565" s="1">
        <v>38.75</v>
      </c>
      <c r="J3565" s="5">
        <f t="shared" si="56"/>
        <v>8632517.3400000632</v>
      </c>
      <c r="K3565" s="6">
        <f>J3565/Table10[[#Totals],[Product Revenue]]</f>
        <v>0.999173592907318</v>
      </c>
      <c r="L3565" t="str">
        <f>IF(Table10[[#This Row],[Cummuative %]]&lt;=0.8,"A",IF(Table10[[#This Row],[Cummuative %]]&lt;=0.95,"B","C"))</f>
        <v>C</v>
      </c>
    </row>
    <row r="3566" spans="1:12" x14ac:dyDescent="0.3">
      <c r="A3566" t="s">
        <v>3803</v>
      </c>
      <c r="B3566" s="2">
        <v>40259.730555555558</v>
      </c>
      <c r="C3566" s="3">
        <v>262.10347222221753</v>
      </c>
      <c r="E3566" s="4" t="s">
        <v>3370</v>
      </c>
      <c r="F3566">
        <v>4</v>
      </c>
      <c r="H3566" t="s">
        <v>3642</v>
      </c>
      <c r="I3566" s="1">
        <v>38.75</v>
      </c>
      <c r="J3566" s="5">
        <f t="shared" si="56"/>
        <v>8632556.0900000632</v>
      </c>
      <c r="K3566" s="6">
        <f>J3566/Table10[[#Totals],[Product Revenue]]</f>
        <v>0.99917807803896619</v>
      </c>
      <c r="L3566" t="str">
        <f>IF(Table10[[#This Row],[Cummuative %]]&lt;=0.8,"A",IF(Table10[[#This Row],[Cummuative %]]&lt;=0.95,"B","C"))</f>
        <v>C</v>
      </c>
    </row>
    <row r="3567" spans="1:12" x14ac:dyDescent="0.3">
      <c r="A3567" t="s">
        <v>1825</v>
      </c>
      <c r="B3567" s="2">
        <v>40514.568055555559</v>
      </c>
      <c r="C3567" s="3">
        <v>7.2659722222160781</v>
      </c>
      <c r="E3567" s="4" t="s">
        <v>3659</v>
      </c>
      <c r="F3567">
        <v>4</v>
      </c>
      <c r="H3567" t="s">
        <v>3482</v>
      </c>
      <c r="I3567" s="1">
        <v>38.75</v>
      </c>
      <c r="J3567" s="5">
        <f t="shared" si="56"/>
        <v>8632594.8400000632</v>
      </c>
      <c r="K3567" s="6">
        <f>J3567/Table10[[#Totals],[Product Revenue]]</f>
        <v>0.99918256317061438</v>
      </c>
      <c r="L3567" t="str">
        <f>IF(Table10[[#This Row],[Cummuative %]]&lt;=0.8,"A",IF(Table10[[#This Row],[Cummuative %]]&lt;=0.95,"B","C"))</f>
        <v>C</v>
      </c>
    </row>
    <row r="3568" spans="1:12" x14ac:dyDescent="0.3">
      <c r="A3568" t="s">
        <v>1059</v>
      </c>
      <c r="B3568" s="2">
        <v>40448.6875</v>
      </c>
      <c r="C3568" s="3">
        <v>73.146527777775191</v>
      </c>
      <c r="E3568" s="4" t="s">
        <v>3607</v>
      </c>
      <c r="F3568">
        <v>4</v>
      </c>
      <c r="H3568" t="s">
        <v>3017</v>
      </c>
      <c r="I3568" s="1">
        <v>38.380000000000003</v>
      </c>
      <c r="J3568" s="5">
        <f t="shared" si="56"/>
        <v>8632633.220000064</v>
      </c>
      <c r="K3568" s="6">
        <f>J3568/Table10[[#Totals],[Product Revenue]]</f>
        <v>0.99918700547648953</v>
      </c>
      <c r="L3568" t="str">
        <f>IF(Table10[[#This Row],[Cummuative %]]&lt;=0.8,"A",IF(Table10[[#This Row],[Cummuative %]]&lt;=0.95,"B","C"))</f>
        <v>C</v>
      </c>
    </row>
    <row r="3569" spans="1:12" x14ac:dyDescent="0.3">
      <c r="A3569" t="s">
        <v>2108</v>
      </c>
      <c r="B3569" s="2">
        <v>40521.645138888889</v>
      </c>
      <c r="C3569" s="3">
        <v>0.18888888888614019</v>
      </c>
      <c r="E3569" s="4" t="s">
        <v>3661</v>
      </c>
      <c r="F3569">
        <v>4</v>
      </c>
      <c r="H3569" t="s">
        <v>3855</v>
      </c>
      <c r="I3569" s="1">
        <v>38.25</v>
      </c>
      <c r="J3569" s="5">
        <f t="shared" si="56"/>
        <v>8632671.470000064</v>
      </c>
      <c r="K3569" s="6">
        <f>J3569/Table10[[#Totals],[Product Revenue]]</f>
        <v>0.99919143273547129</v>
      </c>
      <c r="L3569" t="str">
        <f>IF(Table10[[#This Row],[Cummuative %]]&lt;=0.8,"A",IF(Table10[[#This Row],[Cummuative %]]&lt;=0.95,"B","C"))</f>
        <v>C</v>
      </c>
    </row>
    <row r="3570" spans="1:12" x14ac:dyDescent="0.3">
      <c r="A3570" t="s">
        <v>3045</v>
      </c>
      <c r="B3570" s="2">
        <v>40391.607638888891</v>
      </c>
      <c r="C3570" s="3">
        <v>130.22638888888469</v>
      </c>
      <c r="E3570" s="4" t="s">
        <v>3577</v>
      </c>
      <c r="F3570">
        <v>4</v>
      </c>
      <c r="H3570" t="s">
        <v>841</v>
      </c>
      <c r="I3570" s="1">
        <v>38.1</v>
      </c>
      <c r="J3570" s="5">
        <f t="shared" si="56"/>
        <v>8632709.5700000636</v>
      </c>
      <c r="K3570" s="6">
        <f>J3570/Table10[[#Totals],[Product Revenue]]</f>
        <v>0.99919584263265304</v>
      </c>
      <c r="L3570" t="str">
        <f>IF(Table10[[#This Row],[Cummuative %]]&lt;=0.8,"A",IF(Table10[[#This Row],[Cummuative %]]&lt;=0.95,"B","C"))</f>
        <v>C</v>
      </c>
    </row>
    <row r="3571" spans="1:12" x14ac:dyDescent="0.3">
      <c r="A3571" t="s">
        <v>2667</v>
      </c>
      <c r="B3571" s="2">
        <v>40518.530555555553</v>
      </c>
      <c r="C3571" s="3">
        <v>3.3034722222218988</v>
      </c>
      <c r="E3571" s="4" t="s">
        <v>3662</v>
      </c>
      <c r="F3571">
        <v>4</v>
      </c>
      <c r="H3571" t="s">
        <v>3620</v>
      </c>
      <c r="I3571" s="1">
        <v>37.950000000000003</v>
      </c>
      <c r="J3571" s="5">
        <f t="shared" si="56"/>
        <v>8632747.5200000629</v>
      </c>
      <c r="K3571" s="6">
        <f>J3571/Table10[[#Totals],[Product Revenue]]</f>
        <v>0.99920023516803491</v>
      </c>
      <c r="L3571" t="str">
        <f>IF(Table10[[#This Row],[Cummuative %]]&lt;=0.8,"A",IF(Table10[[#This Row],[Cummuative %]]&lt;=0.95,"B","C"))</f>
        <v>C</v>
      </c>
    </row>
    <row r="3572" spans="1:12" x14ac:dyDescent="0.3">
      <c r="A3572" t="s">
        <v>3908</v>
      </c>
      <c r="B3572" s="2">
        <v>40162.739583333336</v>
      </c>
      <c r="C3572" s="3">
        <v>359.09444444443943</v>
      </c>
      <c r="E3572" s="4" t="s">
        <v>3416</v>
      </c>
      <c r="F3572">
        <v>4</v>
      </c>
      <c r="H3572" t="s">
        <v>3578</v>
      </c>
      <c r="I3572" s="1">
        <v>37.5</v>
      </c>
      <c r="J3572" s="5">
        <f t="shared" si="56"/>
        <v>8632785.0200000629</v>
      </c>
      <c r="K3572" s="6">
        <f>J3572/Table10[[#Totals],[Product Revenue]]</f>
        <v>0.99920457561801701</v>
      </c>
      <c r="L3572" t="str">
        <f>IF(Table10[[#This Row],[Cummuative %]]&lt;=0.8,"A",IF(Table10[[#This Row],[Cummuative %]]&lt;=0.95,"B","C"))</f>
        <v>C</v>
      </c>
    </row>
    <row r="3573" spans="1:12" x14ac:dyDescent="0.3">
      <c r="A3573" t="s">
        <v>3358</v>
      </c>
      <c r="B3573" s="2">
        <v>40245.511805555558</v>
      </c>
      <c r="C3573" s="3">
        <v>276.32222222221753</v>
      </c>
      <c r="E3573" s="4" t="s">
        <v>2728</v>
      </c>
      <c r="F3573">
        <v>4</v>
      </c>
      <c r="H3573" t="s">
        <v>3909</v>
      </c>
      <c r="I3573" s="1">
        <v>37.5</v>
      </c>
      <c r="J3573" s="5">
        <f t="shared" si="56"/>
        <v>8632822.5200000629</v>
      </c>
      <c r="K3573" s="6">
        <f>J3573/Table10[[#Totals],[Product Revenue]]</f>
        <v>0.99920891606799911</v>
      </c>
      <c r="L3573" t="str">
        <f>IF(Table10[[#This Row],[Cummuative %]]&lt;=0.8,"A",IF(Table10[[#This Row],[Cummuative %]]&lt;=0.95,"B","C"))</f>
        <v>C</v>
      </c>
    </row>
    <row r="3574" spans="1:12" x14ac:dyDescent="0.3">
      <c r="A3574" t="s">
        <v>2585</v>
      </c>
      <c r="B3574" s="2">
        <v>40512.521527777775</v>
      </c>
      <c r="C3574" s="3">
        <v>9.3125</v>
      </c>
      <c r="E3574" s="4" t="s">
        <v>2871</v>
      </c>
      <c r="F3574">
        <v>4</v>
      </c>
      <c r="H3574" t="s">
        <v>3899</v>
      </c>
      <c r="I3574" s="1">
        <v>37.5</v>
      </c>
      <c r="J3574" s="5">
        <f t="shared" si="56"/>
        <v>8632860.0200000629</v>
      </c>
      <c r="K3574" s="6">
        <f>J3574/Table10[[#Totals],[Product Revenue]]</f>
        <v>0.99921325651798121</v>
      </c>
      <c r="L3574" t="str">
        <f>IF(Table10[[#This Row],[Cummuative %]]&lt;=0.8,"A",IF(Table10[[#This Row],[Cummuative %]]&lt;=0.95,"B","C"))</f>
        <v>C</v>
      </c>
    </row>
    <row r="3575" spans="1:12" x14ac:dyDescent="0.3">
      <c r="A3575" t="s">
        <v>3910</v>
      </c>
      <c r="B3575" s="2">
        <v>40258.640972222223</v>
      </c>
      <c r="C3575" s="3">
        <v>263.19305555555184</v>
      </c>
      <c r="E3575" s="4" t="s">
        <v>2861</v>
      </c>
      <c r="F3575">
        <v>4</v>
      </c>
      <c r="H3575" t="s">
        <v>3464</v>
      </c>
      <c r="I3575" s="1">
        <v>37.5</v>
      </c>
      <c r="J3575" s="5">
        <f t="shared" si="56"/>
        <v>8632897.5200000629</v>
      </c>
      <c r="K3575" s="6">
        <f>J3575/Table10[[#Totals],[Product Revenue]]</f>
        <v>0.99921759696796342</v>
      </c>
      <c r="L3575" t="str">
        <f>IF(Table10[[#This Row],[Cummuative %]]&lt;=0.8,"A",IF(Table10[[#This Row],[Cummuative %]]&lt;=0.95,"B","C"))</f>
        <v>C</v>
      </c>
    </row>
    <row r="3576" spans="1:12" x14ac:dyDescent="0.3">
      <c r="A3576" t="s">
        <v>2553</v>
      </c>
      <c r="B3576" s="2">
        <v>40277.70416666667</v>
      </c>
      <c r="C3576" s="3">
        <v>244.12986111110513</v>
      </c>
      <c r="E3576" s="4" t="s">
        <v>3167</v>
      </c>
      <c r="F3576">
        <v>4</v>
      </c>
      <c r="H3576" t="s">
        <v>2859</v>
      </c>
      <c r="I3576" s="1">
        <v>37.5</v>
      </c>
      <c r="J3576" s="5">
        <f t="shared" si="56"/>
        <v>8632935.0200000629</v>
      </c>
      <c r="K3576" s="6">
        <f>J3576/Table10[[#Totals],[Product Revenue]]</f>
        <v>0.99922193741794552</v>
      </c>
      <c r="L3576" t="str">
        <f>IF(Table10[[#This Row],[Cummuative %]]&lt;=0.8,"A",IF(Table10[[#This Row],[Cummuative %]]&lt;=0.95,"B","C"))</f>
        <v>C</v>
      </c>
    </row>
    <row r="3577" spans="1:12" x14ac:dyDescent="0.3">
      <c r="A3577" t="s">
        <v>2883</v>
      </c>
      <c r="B3577" s="2">
        <v>40517.570833333331</v>
      </c>
      <c r="C3577" s="3">
        <v>4.2631944444437977</v>
      </c>
      <c r="E3577" s="4" t="s">
        <v>3166</v>
      </c>
      <c r="F3577">
        <v>4</v>
      </c>
      <c r="H3577" t="s">
        <v>3708</v>
      </c>
      <c r="I3577" s="1">
        <v>37.200000000000003</v>
      </c>
      <c r="J3577" s="5">
        <f t="shared" si="56"/>
        <v>8632972.2200000621</v>
      </c>
      <c r="K3577" s="6">
        <f>J3577/Table10[[#Totals],[Product Revenue]]</f>
        <v>0.99922624314432762</v>
      </c>
      <c r="L3577" t="str">
        <f>IF(Table10[[#This Row],[Cummuative %]]&lt;=0.8,"A",IF(Table10[[#This Row],[Cummuative %]]&lt;=0.95,"B","C"))</f>
        <v>C</v>
      </c>
    </row>
    <row r="3578" spans="1:12" x14ac:dyDescent="0.3">
      <c r="A3578" t="s">
        <v>2538</v>
      </c>
      <c r="B3578" s="2">
        <v>40277.70416666667</v>
      </c>
      <c r="C3578" s="3">
        <v>244.12986111110513</v>
      </c>
      <c r="E3578" s="4" t="s">
        <v>2733</v>
      </c>
      <c r="F3578">
        <v>4</v>
      </c>
      <c r="H3578" t="s">
        <v>3907</v>
      </c>
      <c r="I3578" s="1">
        <v>37.199999999999996</v>
      </c>
      <c r="J3578" s="5">
        <f t="shared" si="56"/>
        <v>8633009.4200000614</v>
      </c>
      <c r="K3578" s="6">
        <f>J3578/Table10[[#Totals],[Product Revenue]]</f>
        <v>0.99923054887070983</v>
      </c>
      <c r="L3578" t="str">
        <f>IF(Table10[[#This Row],[Cummuative %]]&lt;=0.8,"A",IF(Table10[[#This Row],[Cummuative %]]&lt;=0.95,"B","C"))</f>
        <v>C</v>
      </c>
    </row>
    <row r="3579" spans="1:12" x14ac:dyDescent="0.3">
      <c r="A3579" t="s">
        <v>2603</v>
      </c>
      <c r="B3579" s="2">
        <v>40277.70416666667</v>
      </c>
      <c r="C3579" s="3">
        <v>244.12986111110513</v>
      </c>
      <c r="E3579" s="4" t="s">
        <v>3014</v>
      </c>
      <c r="F3579">
        <v>4</v>
      </c>
      <c r="H3579" t="s">
        <v>3184</v>
      </c>
      <c r="I3579" s="1">
        <v>36.829999999999991</v>
      </c>
      <c r="J3579" s="5">
        <f t="shared" si="56"/>
        <v>8633046.2500000615</v>
      </c>
      <c r="K3579" s="6">
        <f>J3579/Table10[[#Totals],[Product Revenue]]</f>
        <v>0.9992348117713189</v>
      </c>
      <c r="L3579" t="str">
        <f>IF(Table10[[#This Row],[Cummuative %]]&lt;=0.8,"A",IF(Table10[[#This Row],[Cummuative %]]&lt;=0.95,"B","C"))</f>
        <v>C</v>
      </c>
    </row>
    <row r="3580" spans="1:12" x14ac:dyDescent="0.3">
      <c r="A3580" t="s">
        <v>2459</v>
      </c>
      <c r="B3580" s="2">
        <v>40496.486805555556</v>
      </c>
      <c r="C3580" s="3">
        <v>25.347222222218988</v>
      </c>
      <c r="E3580" s="4" t="s">
        <v>2910</v>
      </c>
      <c r="F3580">
        <v>4</v>
      </c>
      <c r="H3580" t="s">
        <v>3468</v>
      </c>
      <c r="I3580" s="1">
        <v>36.599999999999994</v>
      </c>
      <c r="J3580" s="5">
        <f t="shared" si="56"/>
        <v>8633082.8500000611</v>
      </c>
      <c r="K3580" s="6">
        <f>J3580/Table10[[#Totals],[Product Revenue]]</f>
        <v>0.99923904805050145</v>
      </c>
      <c r="L3580" t="str">
        <f>IF(Table10[[#This Row],[Cummuative %]]&lt;=0.8,"A",IF(Table10[[#This Row],[Cummuative %]]&lt;=0.95,"B","C"))</f>
        <v>C</v>
      </c>
    </row>
    <row r="3581" spans="1:12" x14ac:dyDescent="0.3">
      <c r="A3581" t="s">
        <v>3487</v>
      </c>
      <c r="B3581" s="2">
        <v>40254.689583333333</v>
      </c>
      <c r="C3581" s="3">
        <v>267.14444444444234</v>
      </c>
      <c r="E3581" s="4" t="s">
        <v>2920</v>
      </c>
      <c r="F3581">
        <v>4</v>
      </c>
      <c r="H3581" t="s">
        <v>2725</v>
      </c>
      <c r="I3581" s="1">
        <v>36.299999999999997</v>
      </c>
      <c r="J3581" s="5">
        <f t="shared" si="56"/>
        <v>8633119.1500000618</v>
      </c>
      <c r="K3581" s="6">
        <f>J3581/Table10[[#Totals],[Product Revenue]]</f>
        <v>0.99924324960608424</v>
      </c>
      <c r="L3581" t="str">
        <f>IF(Table10[[#This Row],[Cummuative %]]&lt;=0.8,"A",IF(Table10[[#This Row],[Cummuative %]]&lt;=0.95,"B","C"))</f>
        <v>C</v>
      </c>
    </row>
    <row r="3582" spans="1:12" x14ac:dyDescent="0.3">
      <c r="A3582" t="s">
        <v>3911</v>
      </c>
      <c r="B3582" s="2">
        <v>40217.67083333333</v>
      </c>
      <c r="C3582" s="3">
        <v>304.16319444444525</v>
      </c>
      <c r="E3582" s="4" t="s">
        <v>3186</v>
      </c>
      <c r="F3582">
        <v>4</v>
      </c>
      <c r="H3582" t="s">
        <v>3477</v>
      </c>
      <c r="I3582" s="1">
        <v>36.25</v>
      </c>
      <c r="J3582" s="5">
        <f t="shared" si="56"/>
        <v>8633155.4000000618</v>
      </c>
      <c r="K3582" s="6">
        <f>J3582/Table10[[#Totals],[Product Revenue]]</f>
        <v>0.99924744537440024</v>
      </c>
      <c r="L3582" t="str">
        <f>IF(Table10[[#This Row],[Cummuative %]]&lt;=0.8,"A",IF(Table10[[#This Row],[Cummuative %]]&lt;=0.95,"B","C"))</f>
        <v>C</v>
      </c>
    </row>
    <row r="3583" spans="1:12" x14ac:dyDescent="0.3">
      <c r="A3583" t="s">
        <v>2483</v>
      </c>
      <c r="B3583" s="2">
        <v>40511.493750000001</v>
      </c>
      <c r="C3583" s="3">
        <v>10.340277777773736</v>
      </c>
      <c r="E3583" s="4" t="s">
        <v>3036</v>
      </c>
      <c r="F3583">
        <v>4</v>
      </c>
      <c r="H3583" t="s">
        <v>3912</v>
      </c>
      <c r="I3583" s="1">
        <v>35.799999999999997</v>
      </c>
      <c r="J3583" s="5">
        <f t="shared" si="56"/>
        <v>8633191.2000000626</v>
      </c>
      <c r="K3583" s="6">
        <f>J3583/Table10[[#Totals],[Product Revenue]]</f>
        <v>0.99925158905731659</v>
      </c>
      <c r="L3583" t="str">
        <f>IF(Table10[[#This Row],[Cummuative %]]&lt;=0.8,"A",IF(Table10[[#This Row],[Cummuative %]]&lt;=0.95,"B","C"))</f>
        <v>C</v>
      </c>
    </row>
    <row r="3584" spans="1:12" x14ac:dyDescent="0.3">
      <c r="A3584" t="s">
        <v>2643</v>
      </c>
      <c r="B3584" s="2">
        <v>40511.493750000001</v>
      </c>
      <c r="C3584" s="3">
        <v>10.340277777773736</v>
      </c>
      <c r="E3584" s="4" t="s">
        <v>2966</v>
      </c>
      <c r="F3584">
        <v>4</v>
      </c>
      <c r="H3584" t="s">
        <v>3913</v>
      </c>
      <c r="I3584" s="1">
        <v>35.700000000000003</v>
      </c>
      <c r="J3584" s="5">
        <f t="shared" si="56"/>
        <v>8633226.9000000618</v>
      </c>
      <c r="K3584" s="6">
        <f>J3584/Table10[[#Totals],[Product Revenue]]</f>
        <v>0.9992557211656995</v>
      </c>
      <c r="L3584" t="str">
        <f>IF(Table10[[#This Row],[Cummuative %]]&lt;=0.8,"A",IF(Table10[[#This Row],[Cummuative %]]&lt;=0.95,"B","C"))</f>
        <v>C</v>
      </c>
    </row>
    <row r="3585" spans="1:12" x14ac:dyDescent="0.3">
      <c r="A3585" t="s">
        <v>3422</v>
      </c>
      <c r="B3585" s="2">
        <v>40377.504861111112</v>
      </c>
      <c r="C3585" s="3">
        <v>144.32916666666279</v>
      </c>
      <c r="E3585" s="4" t="s">
        <v>2799</v>
      </c>
      <c r="F3585">
        <v>4</v>
      </c>
      <c r="H3585" t="s">
        <v>3801</v>
      </c>
      <c r="I3585" s="1">
        <v>35.4</v>
      </c>
      <c r="J3585" s="5">
        <f t="shared" si="56"/>
        <v>8633262.3000000622</v>
      </c>
      <c r="K3585" s="6">
        <f>J3585/Table10[[#Totals],[Product Revenue]]</f>
        <v>0.99925981855048263</v>
      </c>
      <c r="L3585" t="str">
        <f>IF(Table10[[#This Row],[Cummuative %]]&lt;=0.8,"A",IF(Table10[[#This Row],[Cummuative %]]&lt;=0.95,"B","C"))</f>
        <v>C</v>
      </c>
    </row>
    <row r="3586" spans="1:12" x14ac:dyDescent="0.3">
      <c r="A3586" t="s">
        <v>2345</v>
      </c>
      <c r="B3586" s="2">
        <v>40266.720138888886</v>
      </c>
      <c r="C3586" s="3">
        <v>255.11388888888905</v>
      </c>
      <c r="E3586" s="4" t="s">
        <v>3191</v>
      </c>
      <c r="F3586">
        <v>4</v>
      </c>
      <c r="H3586" t="s">
        <v>3914</v>
      </c>
      <c r="I3586" s="1">
        <v>35.4</v>
      </c>
      <c r="J3586" s="5">
        <f t="shared" si="56"/>
        <v>8633297.7000000626</v>
      </c>
      <c r="K3586" s="6">
        <f>J3586/Table10[[#Totals],[Product Revenue]]</f>
        <v>0.99926391593526587</v>
      </c>
      <c r="L3586" t="str">
        <f>IF(Table10[[#This Row],[Cummuative %]]&lt;=0.8,"A",IF(Table10[[#This Row],[Cummuative %]]&lt;=0.95,"B","C"))</f>
        <v>C</v>
      </c>
    </row>
    <row r="3587" spans="1:12" x14ac:dyDescent="0.3">
      <c r="A3587" t="s">
        <v>2465</v>
      </c>
      <c r="B3587" s="2">
        <v>40504.582638888889</v>
      </c>
      <c r="C3587" s="3">
        <v>17.25138888888614</v>
      </c>
      <c r="E3587" s="4" t="s">
        <v>3102</v>
      </c>
      <c r="F3587">
        <v>4</v>
      </c>
      <c r="H3587" t="s">
        <v>3915</v>
      </c>
      <c r="I3587" s="1">
        <v>35.4</v>
      </c>
      <c r="J3587" s="5">
        <f t="shared" si="56"/>
        <v>8633333.100000063</v>
      </c>
      <c r="K3587" s="6">
        <f>J3587/Table10[[#Totals],[Product Revenue]]</f>
        <v>0.999268013320049</v>
      </c>
      <c r="L3587" t="str">
        <f>IF(Table10[[#This Row],[Cummuative %]]&lt;=0.8,"A",IF(Table10[[#This Row],[Cummuative %]]&lt;=0.95,"B","C"))</f>
        <v>C</v>
      </c>
    </row>
    <row r="3588" spans="1:12" x14ac:dyDescent="0.3">
      <c r="A3588" t="s">
        <v>2187</v>
      </c>
      <c r="B3588" s="2">
        <v>40497.550694444442</v>
      </c>
      <c r="C3588" s="3">
        <v>24.283333333332848</v>
      </c>
      <c r="E3588" s="4" t="s">
        <v>3049</v>
      </c>
      <c r="F3588">
        <v>4</v>
      </c>
      <c r="H3588" t="s">
        <v>3916</v>
      </c>
      <c r="I3588" s="1">
        <v>35.4</v>
      </c>
      <c r="J3588" s="5">
        <f t="shared" si="56"/>
        <v>8633368.5000000633</v>
      </c>
      <c r="K3588" s="6">
        <f>J3588/Table10[[#Totals],[Product Revenue]]</f>
        <v>0.99927211070483213</v>
      </c>
      <c r="L3588" t="str">
        <f>IF(Table10[[#This Row],[Cummuative %]]&lt;=0.8,"A",IF(Table10[[#This Row],[Cummuative %]]&lt;=0.95,"B","C"))</f>
        <v>C</v>
      </c>
    </row>
    <row r="3589" spans="1:12" x14ac:dyDescent="0.3">
      <c r="A3589" t="s">
        <v>1741</v>
      </c>
      <c r="B3589" s="2">
        <v>40520.527777777781</v>
      </c>
      <c r="C3589" s="3">
        <v>1.3062499999941792</v>
      </c>
      <c r="E3589" s="4" t="s">
        <v>3105</v>
      </c>
      <c r="F3589">
        <v>4</v>
      </c>
      <c r="H3589" t="s">
        <v>2964</v>
      </c>
      <c r="I3589" s="1">
        <v>35.4</v>
      </c>
      <c r="J3589" s="5">
        <f t="shared" si="56"/>
        <v>8633403.9000000637</v>
      </c>
      <c r="K3589" s="6">
        <f>J3589/Table10[[#Totals],[Product Revenue]]</f>
        <v>0.99927620808961526</v>
      </c>
      <c r="L3589" t="str">
        <f>IF(Table10[[#This Row],[Cummuative %]]&lt;=0.8,"A",IF(Table10[[#This Row],[Cummuative %]]&lt;=0.95,"B","C"))</f>
        <v>C</v>
      </c>
    </row>
    <row r="3590" spans="1:12" x14ac:dyDescent="0.3">
      <c r="A3590" t="s">
        <v>1658</v>
      </c>
      <c r="B3590" s="2">
        <v>40518.588888888888</v>
      </c>
      <c r="C3590" s="3">
        <v>3.2451388888875954</v>
      </c>
      <c r="E3590" s="4" t="s">
        <v>2740</v>
      </c>
      <c r="F3590">
        <v>4</v>
      </c>
      <c r="H3590" t="s">
        <v>3196</v>
      </c>
      <c r="I3590" s="1">
        <v>35.4</v>
      </c>
      <c r="J3590" s="5">
        <f t="shared" si="56"/>
        <v>8633439.3000000641</v>
      </c>
      <c r="K3590" s="6">
        <f>J3590/Table10[[#Totals],[Product Revenue]]</f>
        <v>0.9992803054743985</v>
      </c>
      <c r="L3590" t="str">
        <f>IF(Table10[[#This Row],[Cummuative %]]&lt;=0.8,"A",IF(Table10[[#This Row],[Cummuative %]]&lt;=0.95,"B","C"))</f>
        <v>C</v>
      </c>
    </row>
    <row r="3591" spans="1:12" x14ac:dyDescent="0.3">
      <c r="A3591" t="s">
        <v>2306</v>
      </c>
      <c r="B3591" s="2">
        <v>40267.525000000001</v>
      </c>
      <c r="C3591" s="3">
        <v>254.30902777777374</v>
      </c>
      <c r="E3591" s="4" t="s">
        <v>2864</v>
      </c>
      <c r="F3591">
        <v>4</v>
      </c>
      <c r="H3591" t="s">
        <v>2807</v>
      </c>
      <c r="I3591" s="1">
        <v>35.4</v>
      </c>
      <c r="J3591" s="5">
        <f t="shared" si="56"/>
        <v>8633474.7000000644</v>
      </c>
      <c r="K3591" s="6">
        <f>J3591/Table10[[#Totals],[Product Revenue]]</f>
        <v>0.99928440285918163</v>
      </c>
      <c r="L3591" t="str">
        <f>IF(Table10[[#This Row],[Cummuative %]]&lt;=0.8,"A",IF(Table10[[#This Row],[Cummuative %]]&lt;=0.95,"B","C"))</f>
        <v>C</v>
      </c>
    </row>
    <row r="3592" spans="1:12" x14ac:dyDescent="0.3">
      <c r="A3592" t="s">
        <v>2500</v>
      </c>
      <c r="B3592" s="2">
        <v>40510.549305555556</v>
      </c>
      <c r="C3592" s="3">
        <v>11.284722222218988</v>
      </c>
      <c r="E3592" s="4" t="s">
        <v>2978</v>
      </c>
      <c r="F3592">
        <v>4</v>
      </c>
      <c r="H3592" t="s">
        <v>2937</v>
      </c>
      <c r="I3592" s="1">
        <v>35.340000000000003</v>
      </c>
      <c r="J3592" s="5">
        <f t="shared" ref="J3592:J3655" si="57">J3591+I3592</f>
        <v>8633510.0400000643</v>
      </c>
      <c r="K3592" s="6">
        <f>J3592/Table10[[#Totals],[Product Revenue]]</f>
        <v>0.99928849329924474</v>
      </c>
      <c r="L3592" t="str">
        <f>IF(Table10[[#This Row],[Cummuative %]]&lt;=0.8,"A",IF(Table10[[#This Row],[Cummuative %]]&lt;=0.95,"B","C"))</f>
        <v>C</v>
      </c>
    </row>
    <row r="3593" spans="1:12" x14ac:dyDescent="0.3">
      <c r="A3593" t="s">
        <v>2387</v>
      </c>
      <c r="B3593" s="2">
        <v>40503.590277777781</v>
      </c>
      <c r="C3593" s="3">
        <v>18.243749999994179</v>
      </c>
      <c r="E3593" s="4" t="s">
        <v>2722</v>
      </c>
      <c r="F3593">
        <v>4</v>
      </c>
      <c r="H3593" t="s">
        <v>3365</v>
      </c>
      <c r="I3593" s="1">
        <v>35</v>
      </c>
      <c r="J3593" s="5">
        <f t="shared" si="57"/>
        <v>8633545.0400000643</v>
      </c>
      <c r="K3593" s="6">
        <f>J3593/Table10[[#Totals],[Product Revenue]]</f>
        <v>0.99929254438589477</v>
      </c>
      <c r="L3593" t="str">
        <f>IF(Table10[[#This Row],[Cummuative %]]&lt;=0.8,"A",IF(Table10[[#This Row],[Cummuative %]]&lt;=0.95,"B","C"))</f>
        <v>C</v>
      </c>
    </row>
    <row r="3594" spans="1:12" x14ac:dyDescent="0.3">
      <c r="A3594" t="s">
        <v>2731</v>
      </c>
      <c r="B3594" s="2">
        <v>40503.590277777781</v>
      </c>
      <c r="C3594" s="3">
        <v>18.243749999994179</v>
      </c>
      <c r="E3594" s="4" t="s">
        <v>2979</v>
      </c>
      <c r="F3594">
        <v>4</v>
      </c>
      <c r="H3594" t="s">
        <v>3917</v>
      </c>
      <c r="I3594" s="1">
        <v>34.75</v>
      </c>
      <c r="J3594" s="5">
        <f t="shared" si="57"/>
        <v>8633579.7900000643</v>
      </c>
      <c r="K3594" s="6">
        <f>J3594/Table10[[#Totals],[Product Revenue]]</f>
        <v>0.99929656653621146</v>
      </c>
      <c r="L3594" t="str">
        <f>IF(Table10[[#This Row],[Cummuative %]]&lt;=0.8,"A",IF(Table10[[#This Row],[Cummuative %]]&lt;=0.95,"B","C"))</f>
        <v>C</v>
      </c>
    </row>
    <row r="3595" spans="1:12" x14ac:dyDescent="0.3">
      <c r="A3595" t="s">
        <v>3234</v>
      </c>
      <c r="B3595" s="2">
        <v>40260.507638888892</v>
      </c>
      <c r="C3595" s="3">
        <v>261.32638888888323</v>
      </c>
      <c r="E3595" s="4" t="s">
        <v>2872</v>
      </c>
      <c r="F3595">
        <v>4</v>
      </c>
      <c r="H3595" t="s">
        <v>3780</v>
      </c>
      <c r="I3595" s="1">
        <v>34.75</v>
      </c>
      <c r="J3595" s="5">
        <f t="shared" si="57"/>
        <v>8633614.5400000643</v>
      </c>
      <c r="K3595" s="6">
        <f>J3595/Table10[[#Totals],[Product Revenue]]</f>
        <v>0.99930058868652827</v>
      </c>
      <c r="L3595" t="str">
        <f>IF(Table10[[#This Row],[Cummuative %]]&lt;=0.8,"A",IF(Table10[[#This Row],[Cummuative %]]&lt;=0.95,"B","C"))</f>
        <v>C</v>
      </c>
    </row>
    <row r="3596" spans="1:12" x14ac:dyDescent="0.3">
      <c r="A3596" t="s">
        <v>3284</v>
      </c>
      <c r="B3596" s="2">
        <v>40267.550000000003</v>
      </c>
      <c r="C3596" s="3">
        <v>254.28402777777228</v>
      </c>
      <c r="E3596" s="4" t="s">
        <v>2982</v>
      </c>
      <c r="F3596">
        <v>4</v>
      </c>
      <c r="H3596" t="s">
        <v>3894</v>
      </c>
      <c r="I3596" s="1">
        <v>34.650000000000006</v>
      </c>
      <c r="J3596" s="5">
        <f t="shared" si="57"/>
        <v>8633649.1900000647</v>
      </c>
      <c r="K3596" s="6">
        <f>J3596/Table10[[#Totals],[Product Revenue]]</f>
        <v>0.99930459926231174</v>
      </c>
      <c r="L3596" t="str">
        <f>IF(Table10[[#This Row],[Cummuative %]]&lt;=0.8,"A",IF(Table10[[#This Row],[Cummuative %]]&lt;=0.95,"B","C"))</f>
        <v>C</v>
      </c>
    </row>
    <row r="3597" spans="1:12" x14ac:dyDescent="0.3">
      <c r="A3597" t="s">
        <v>1321</v>
      </c>
      <c r="B3597" s="2">
        <v>40517.500694444447</v>
      </c>
      <c r="C3597" s="3">
        <v>4.3333333333284827</v>
      </c>
      <c r="E3597" s="4" t="s">
        <v>3038</v>
      </c>
      <c r="F3597">
        <v>4</v>
      </c>
      <c r="H3597" t="s">
        <v>3615</v>
      </c>
      <c r="I3597" s="1">
        <v>34.650000000000006</v>
      </c>
      <c r="J3597" s="5">
        <f t="shared" si="57"/>
        <v>8633683.840000065</v>
      </c>
      <c r="K3597" s="6">
        <f>J3597/Table10[[#Totals],[Product Revenue]]</f>
        <v>0.99930860983809533</v>
      </c>
      <c r="L3597" t="str">
        <f>IF(Table10[[#This Row],[Cummuative %]]&lt;=0.8,"A",IF(Table10[[#This Row],[Cummuative %]]&lt;=0.95,"B","C"))</f>
        <v>C</v>
      </c>
    </row>
    <row r="3598" spans="1:12" x14ac:dyDescent="0.3">
      <c r="A3598" t="s">
        <v>1506</v>
      </c>
      <c r="B3598" s="2">
        <v>40276.697916666664</v>
      </c>
      <c r="C3598" s="3">
        <v>245.13611111111095</v>
      </c>
      <c r="E3598" s="4" t="s">
        <v>2725</v>
      </c>
      <c r="F3598">
        <v>4</v>
      </c>
      <c r="H3598" t="s">
        <v>3882</v>
      </c>
      <c r="I3598" s="1">
        <v>34.65</v>
      </c>
      <c r="J3598" s="5">
        <f t="shared" si="57"/>
        <v>8633718.4900000654</v>
      </c>
      <c r="K3598" s="6">
        <f>J3598/Table10[[#Totals],[Product Revenue]]</f>
        <v>0.9993126204138788</v>
      </c>
      <c r="L3598" t="str">
        <f>IF(Table10[[#This Row],[Cummuative %]]&lt;=0.8,"A",IF(Table10[[#This Row],[Cummuative %]]&lt;=0.95,"B","C"))</f>
        <v>C</v>
      </c>
    </row>
    <row r="3599" spans="1:12" x14ac:dyDescent="0.3">
      <c r="A3599" t="s">
        <v>2692</v>
      </c>
      <c r="B3599" s="2">
        <v>40520.722222222219</v>
      </c>
      <c r="C3599" s="3">
        <v>1.1118055555562023</v>
      </c>
      <c r="E3599" s="4" t="s">
        <v>3164</v>
      </c>
      <c r="F3599">
        <v>4</v>
      </c>
      <c r="H3599" t="s">
        <v>3014</v>
      </c>
      <c r="I3599" s="1">
        <v>34.620000000000005</v>
      </c>
      <c r="J3599" s="5">
        <f t="shared" si="57"/>
        <v>8633753.1100000646</v>
      </c>
      <c r="K3599" s="6">
        <f>J3599/Table10[[#Totals],[Product Revenue]]</f>
        <v>0.99931662751730221</v>
      </c>
      <c r="L3599" t="str">
        <f>IF(Table10[[#This Row],[Cummuative %]]&lt;=0.8,"A",IF(Table10[[#This Row],[Cummuative %]]&lt;=0.95,"B","C"))</f>
        <v>C</v>
      </c>
    </row>
    <row r="3600" spans="1:12" x14ac:dyDescent="0.3">
      <c r="A3600" t="s">
        <v>2791</v>
      </c>
      <c r="B3600" s="2">
        <v>40499.536805555559</v>
      </c>
      <c r="C3600" s="3">
        <v>22.297222222216078</v>
      </c>
      <c r="E3600" s="4" t="s">
        <v>1502</v>
      </c>
      <c r="F3600">
        <v>4</v>
      </c>
      <c r="H3600" t="s">
        <v>3332</v>
      </c>
      <c r="I3600" s="1">
        <v>34.44</v>
      </c>
      <c r="J3600" s="5">
        <f t="shared" si="57"/>
        <v>8633787.5500000641</v>
      </c>
      <c r="K3600" s="6">
        <f>J3600/Table10[[#Totals],[Product Revenue]]</f>
        <v>0.99932061378656567</v>
      </c>
      <c r="L3600" t="str">
        <f>IF(Table10[[#This Row],[Cummuative %]]&lt;=0.8,"A",IF(Table10[[#This Row],[Cummuative %]]&lt;=0.95,"B","C"))</f>
        <v>C</v>
      </c>
    </row>
    <row r="3601" spans="1:12" x14ac:dyDescent="0.3">
      <c r="A3601" t="s">
        <v>3044</v>
      </c>
      <c r="B3601" s="2">
        <v>40507.600694444445</v>
      </c>
      <c r="C3601" s="3">
        <v>14.233333333329938</v>
      </c>
      <c r="E3601" s="4" t="s">
        <v>1440</v>
      </c>
      <c r="F3601">
        <v>4</v>
      </c>
      <c r="H3601" t="s">
        <v>3311</v>
      </c>
      <c r="I3601" s="1">
        <v>34.20000000000001</v>
      </c>
      <c r="J3601" s="5">
        <f t="shared" si="57"/>
        <v>8633821.7500000633</v>
      </c>
      <c r="K3601" s="6">
        <f>J3601/Table10[[#Totals],[Product Revenue]]</f>
        <v>0.99932457227694937</v>
      </c>
      <c r="L3601" t="str">
        <f>IF(Table10[[#This Row],[Cummuative %]]&lt;=0.8,"A",IF(Table10[[#This Row],[Cummuative %]]&lt;=0.95,"B","C"))</f>
        <v>C</v>
      </c>
    </row>
    <row r="3602" spans="1:12" x14ac:dyDescent="0.3">
      <c r="A3602" t="s">
        <v>3070</v>
      </c>
      <c r="B3602" s="2">
        <v>40468.636111111111</v>
      </c>
      <c r="C3602" s="3">
        <v>53.197916666664241</v>
      </c>
      <c r="E3602" s="4" t="s">
        <v>1474</v>
      </c>
      <c r="F3602">
        <v>4</v>
      </c>
      <c r="H3602" t="s">
        <v>3002</v>
      </c>
      <c r="I3602" s="1">
        <v>34.199999999999996</v>
      </c>
      <c r="J3602" s="5">
        <f t="shared" si="57"/>
        <v>8633855.9500000626</v>
      </c>
      <c r="K3602" s="6">
        <f>J3602/Table10[[#Totals],[Product Revenue]]</f>
        <v>0.99932853076733297</v>
      </c>
      <c r="L3602" t="str">
        <f>IF(Table10[[#This Row],[Cummuative %]]&lt;=0.8,"A",IF(Table10[[#This Row],[Cummuative %]]&lt;=0.95,"B","C"))</f>
        <v>C</v>
      </c>
    </row>
    <row r="3603" spans="1:12" x14ac:dyDescent="0.3">
      <c r="A3603" t="s">
        <v>2055</v>
      </c>
      <c r="B3603" s="2">
        <v>40520.722222222219</v>
      </c>
      <c r="C3603" s="3">
        <v>1.1118055555562023</v>
      </c>
      <c r="E3603" s="4" t="s">
        <v>1315</v>
      </c>
      <c r="F3603">
        <v>4</v>
      </c>
      <c r="H3603" t="s">
        <v>3297</v>
      </c>
      <c r="I3603" s="1">
        <v>34.020000000000003</v>
      </c>
      <c r="J3603" s="5">
        <f t="shared" si="57"/>
        <v>8633889.9700000621</v>
      </c>
      <c r="K3603" s="6">
        <f>J3603/Table10[[#Totals],[Product Revenue]]</f>
        <v>0.99933246842355661</v>
      </c>
      <c r="L3603" t="str">
        <f>IF(Table10[[#This Row],[Cummuative %]]&lt;=0.8,"A",IF(Table10[[#This Row],[Cummuative %]]&lt;=0.95,"B","C"))</f>
        <v>C</v>
      </c>
    </row>
    <row r="3604" spans="1:12" x14ac:dyDescent="0.3">
      <c r="A3604" t="s">
        <v>2644</v>
      </c>
      <c r="B3604" s="2">
        <v>40520.505555555559</v>
      </c>
      <c r="C3604" s="3">
        <v>1.3284722222160781</v>
      </c>
      <c r="E3604" s="4" t="s">
        <v>824</v>
      </c>
      <c r="F3604">
        <v>4</v>
      </c>
      <c r="H3604" t="s">
        <v>3852</v>
      </c>
      <c r="I3604" s="1">
        <v>34</v>
      </c>
      <c r="J3604" s="5">
        <f t="shared" si="57"/>
        <v>8633923.9700000621</v>
      </c>
      <c r="K3604" s="6">
        <f>J3604/Table10[[#Totals],[Product Revenue]]</f>
        <v>0.99933640376487376</v>
      </c>
      <c r="L3604" t="str">
        <f>IF(Table10[[#This Row],[Cummuative %]]&lt;=0.8,"A",IF(Table10[[#This Row],[Cummuative %]]&lt;=0.95,"B","C"))</f>
        <v>C</v>
      </c>
    </row>
    <row r="3605" spans="1:12" x14ac:dyDescent="0.3">
      <c r="A3605" t="s">
        <v>1633</v>
      </c>
      <c r="B3605" s="2">
        <v>40514.486805555556</v>
      </c>
      <c r="C3605" s="3">
        <v>7.3472222222189885</v>
      </c>
      <c r="E3605" s="4" t="s">
        <v>1049</v>
      </c>
      <c r="F3605">
        <v>4</v>
      </c>
      <c r="H3605" t="s">
        <v>3885</v>
      </c>
      <c r="I3605" s="1">
        <v>34</v>
      </c>
      <c r="J3605" s="5">
        <f t="shared" si="57"/>
        <v>8633957.9700000621</v>
      </c>
      <c r="K3605" s="6">
        <f>J3605/Table10[[#Totals],[Product Revenue]]</f>
        <v>0.99934033910619091</v>
      </c>
      <c r="L3605" t="str">
        <f>IF(Table10[[#This Row],[Cummuative %]]&lt;=0.8,"A",IF(Table10[[#This Row],[Cummuative %]]&lt;=0.95,"B","C"))</f>
        <v>C</v>
      </c>
    </row>
    <row r="3606" spans="1:12" x14ac:dyDescent="0.3">
      <c r="A3606" t="s">
        <v>1672</v>
      </c>
      <c r="B3606" s="2">
        <v>40430.655555555553</v>
      </c>
      <c r="C3606" s="3">
        <v>91.178472222221899</v>
      </c>
      <c r="E3606" s="4" t="s">
        <v>139</v>
      </c>
      <c r="F3606">
        <v>4</v>
      </c>
      <c r="H3606" t="s">
        <v>3918</v>
      </c>
      <c r="I3606" s="1">
        <v>34</v>
      </c>
      <c r="J3606" s="5">
        <f t="shared" si="57"/>
        <v>8633991.9700000621</v>
      </c>
      <c r="K3606" s="6">
        <f>J3606/Table10[[#Totals],[Product Revenue]]</f>
        <v>0.99934427444750806</v>
      </c>
      <c r="L3606" t="str">
        <f>IF(Table10[[#This Row],[Cummuative %]]&lt;=0.8,"A",IF(Table10[[#This Row],[Cummuative %]]&lt;=0.95,"B","C"))</f>
        <v>C</v>
      </c>
    </row>
    <row r="3607" spans="1:12" x14ac:dyDescent="0.3">
      <c r="A3607" t="s">
        <v>2659</v>
      </c>
      <c r="B3607" s="2">
        <v>40224.497916666667</v>
      </c>
      <c r="C3607" s="3">
        <v>297.33611111110804</v>
      </c>
      <c r="E3607" s="4" t="s">
        <v>309</v>
      </c>
      <c r="F3607">
        <v>4</v>
      </c>
      <c r="H3607" t="s">
        <v>3895</v>
      </c>
      <c r="I3607" s="1">
        <v>34</v>
      </c>
      <c r="J3607" s="5">
        <f t="shared" si="57"/>
        <v>8634025.9700000621</v>
      </c>
      <c r="K3607" s="6">
        <f>J3607/Table10[[#Totals],[Product Revenue]]</f>
        <v>0.9993482097888251</v>
      </c>
      <c r="L3607" t="str">
        <f>IF(Table10[[#This Row],[Cummuative %]]&lt;=0.8,"A",IF(Table10[[#This Row],[Cummuative %]]&lt;=0.95,"B","C"))</f>
        <v>C</v>
      </c>
    </row>
    <row r="3608" spans="1:12" x14ac:dyDescent="0.3">
      <c r="A3608" t="s">
        <v>657</v>
      </c>
      <c r="B3608" s="2">
        <v>40226.45208333333</v>
      </c>
      <c r="C3608" s="3">
        <v>295.38194444444525</v>
      </c>
      <c r="E3608" s="4" t="s">
        <v>311</v>
      </c>
      <c r="F3608">
        <v>4</v>
      </c>
      <c r="H3608" t="s">
        <v>3919</v>
      </c>
      <c r="I3608" s="1">
        <v>33.75</v>
      </c>
      <c r="J3608" s="5">
        <f t="shared" si="57"/>
        <v>8634059.7200000621</v>
      </c>
      <c r="K3608" s="6">
        <f>J3608/Table10[[#Totals],[Product Revenue]]</f>
        <v>0.99935211619380904</v>
      </c>
      <c r="L3608" t="str">
        <f>IF(Table10[[#This Row],[Cummuative %]]&lt;=0.8,"A",IF(Table10[[#This Row],[Cummuative %]]&lt;=0.95,"B","C"))</f>
        <v>C</v>
      </c>
    </row>
    <row r="3609" spans="1:12" x14ac:dyDescent="0.3">
      <c r="A3609" t="s">
        <v>2013</v>
      </c>
      <c r="B3609" s="2">
        <v>40308.561111111114</v>
      </c>
      <c r="C3609" s="3">
        <v>213.27291666666133</v>
      </c>
      <c r="E3609" s="4" t="s">
        <v>129</v>
      </c>
      <c r="F3609">
        <v>4</v>
      </c>
      <c r="H3609" t="s">
        <v>3719</v>
      </c>
      <c r="I3609" s="1">
        <v>33.75</v>
      </c>
      <c r="J3609" s="5">
        <f t="shared" si="57"/>
        <v>8634093.4700000621</v>
      </c>
      <c r="K3609" s="6">
        <f>J3609/Table10[[#Totals],[Product Revenue]]</f>
        <v>0.99935602259879297</v>
      </c>
      <c r="L3609" t="str">
        <f>IF(Table10[[#This Row],[Cummuative %]]&lt;=0.8,"A",IF(Table10[[#This Row],[Cummuative %]]&lt;=0.95,"B","C"))</f>
        <v>C</v>
      </c>
    </row>
    <row r="3610" spans="1:12" x14ac:dyDescent="0.3">
      <c r="A3610" t="s">
        <v>2090</v>
      </c>
      <c r="B3610" s="2">
        <v>40350.671527777777</v>
      </c>
      <c r="C3610" s="3">
        <v>171.16249999999854</v>
      </c>
      <c r="E3610" s="4" t="s">
        <v>116</v>
      </c>
      <c r="F3610">
        <v>4</v>
      </c>
      <c r="H3610" t="s">
        <v>3400</v>
      </c>
      <c r="I3610" s="1">
        <v>33.75</v>
      </c>
      <c r="J3610" s="5">
        <f t="shared" si="57"/>
        <v>8634127.2200000621</v>
      </c>
      <c r="K3610" s="6">
        <f>J3610/Table10[[#Totals],[Product Revenue]]</f>
        <v>0.99935992900377679</v>
      </c>
      <c r="L3610" t="str">
        <f>IF(Table10[[#This Row],[Cummuative %]]&lt;=0.8,"A",IF(Table10[[#This Row],[Cummuative %]]&lt;=0.95,"B","C"))</f>
        <v>C</v>
      </c>
    </row>
    <row r="3611" spans="1:12" x14ac:dyDescent="0.3">
      <c r="A3611" t="s">
        <v>2356</v>
      </c>
      <c r="B3611" s="2">
        <v>40496.479166666664</v>
      </c>
      <c r="C3611" s="3">
        <v>25.354861111110949</v>
      </c>
      <c r="E3611" s="4" t="s">
        <v>747</v>
      </c>
      <c r="F3611">
        <v>4</v>
      </c>
      <c r="H3611" t="s">
        <v>3038</v>
      </c>
      <c r="I3611" s="1">
        <v>33.75</v>
      </c>
      <c r="J3611" s="5">
        <f t="shared" si="57"/>
        <v>8634160.9700000621</v>
      </c>
      <c r="K3611" s="6">
        <f>J3611/Table10[[#Totals],[Product Revenue]]</f>
        <v>0.99936383540876073</v>
      </c>
      <c r="L3611" t="str">
        <f>IF(Table10[[#This Row],[Cummuative %]]&lt;=0.8,"A",IF(Table10[[#This Row],[Cummuative %]]&lt;=0.95,"B","C"))</f>
        <v>C</v>
      </c>
    </row>
    <row r="3612" spans="1:12" x14ac:dyDescent="0.3">
      <c r="A3612" t="s">
        <v>3758</v>
      </c>
      <c r="B3612" s="2">
        <v>40436.532638888886</v>
      </c>
      <c r="C3612" s="3">
        <v>85.301388888889051</v>
      </c>
      <c r="E3612" s="4" t="s">
        <v>807</v>
      </c>
      <c r="F3612">
        <v>4</v>
      </c>
      <c r="H3612" t="s">
        <v>309</v>
      </c>
      <c r="I3612" s="1">
        <v>33.299999999999997</v>
      </c>
      <c r="J3612" s="5">
        <f t="shared" si="57"/>
        <v>8634194.2700000629</v>
      </c>
      <c r="K3612" s="6">
        <f>J3612/Table10[[#Totals],[Product Revenue]]</f>
        <v>0.999367689728345</v>
      </c>
      <c r="L3612" t="str">
        <f>IF(Table10[[#This Row],[Cummuative %]]&lt;=0.8,"A",IF(Table10[[#This Row],[Cummuative %]]&lt;=0.95,"B","C"))</f>
        <v>C</v>
      </c>
    </row>
    <row r="3613" spans="1:12" x14ac:dyDescent="0.3">
      <c r="A3613" t="s">
        <v>1888</v>
      </c>
      <c r="B3613" s="2">
        <v>40506.646527777775</v>
      </c>
      <c r="C3613" s="3">
        <v>15.1875</v>
      </c>
      <c r="E3613" s="4" t="s">
        <v>786</v>
      </c>
      <c r="F3613">
        <v>4</v>
      </c>
      <c r="H3613" t="s">
        <v>3046</v>
      </c>
      <c r="I3613" s="1">
        <v>33.150000000000006</v>
      </c>
      <c r="J3613" s="5">
        <f t="shared" si="57"/>
        <v>8634227.4200000633</v>
      </c>
      <c r="K3613" s="6">
        <f>J3613/Table10[[#Totals],[Product Revenue]]</f>
        <v>0.99937152668612916</v>
      </c>
      <c r="L3613" t="str">
        <f>IF(Table10[[#This Row],[Cummuative %]]&lt;=0.8,"A",IF(Table10[[#This Row],[Cummuative %]]&lt;=0.95,"B","C"))</f>
        <v>C</v>
      </c>
    </row>
    <row r="3614" spans="1:12" x14ac:dyDescent="0.3">
      <c r="A3614" t="s">
        <v>2346</v>
      </c>
      <c r="B3614" s="2">
        <v>40491.576388888891</v>
      </c>
      <c r="C3614" s="3">
        <v>30.257638888884685</v>
      </c>
      <c r="E3614" s="4" t="s">
        <v>489</v>
      </c>
      <c r="F3614">
        <v>4</v>
      </c>
      <c r="H3614" t="s">
        <v>408</v>
      </c>
      <c r="I3614" s="1">
        <v>33.150000000000006</v>
      </c>
      <c r="J3614" s="5">
        <f t="shared" si="57"/>
        <v>8634260.5700000636</v>
      </c>
      <c r="K3614" s="6">
        <f>J3614/Table10[[#Totals],[Product Revenue]]</f>
        <v>0.99937536364391344</v>
      </c>
      <c r="L3614" t="str">
        <f>IF(Table10[[#This Row],[Cummuative %]]&lt;=0.8,"A",IF(Table10[[#This Row],[Cummuative %]]&lt;=0.95,"B","C"))</f>
        <v>C</v>
      </c>
    </row>
    <row r="3615" spans="1:12" x14ac:dyDescent="0.3">
      <c r="A3615" t="s">
        <v>1559</v>
      </c>
      <c r="B3615" s="2">
        <v>40521.547222222223</v>
      </c>
      <c r="C3615" s="3">
        <v>0.28680555555183673</v>
      </c>
      <c r="E3615" s="4" t="s">
        <v>302</v>
      </c>
      <c r="F3615">
        <v>4</v>
      </c>
      <c r="H3615" t="s">
        <v>3896</v>
      </c>
      <c r="I3615" s="1">
        <v>33</v>
      </c>
      <c r="J3615" s="5">
        <f t="shared" si="57"/>
        <v>8634293.5700000636</v>
      </c>
      <c r="K3615" s="6">
        <f>J3615/Table10[[#Totals],[Product Revenue]]</f>
        <v>0.99937918323989772</v>
      </c>
      <c r="L3615" t="str">
        <f>IF(Table10[[#This Row],[Cummuative %]]&lt;=0.8,"A",IF(Table10[[#This Row],[Cummuative %]]&lt;=0.95,"B","C"))</f>
        <v>C</v>
      </c>
    </row>
    <row r="3616" spans="1:12" x14ac:dyDescent="0.3">
      <c r="A3616" t="s">
        <v>2918</v>
      </c>
      <c r="B3616" s="2">
        <v>40505.629861111112</v>
      </c>
      <c r="C3616" s="3">
        <v>16.204166666662786</v>
      </c>
      <c r="E3616" s="4" t="s">
        <v>866</v>
      </c>
      <c r="F3616">
        <v>4</v>
      </c>
      <c r="H3616" t="s">
        <v>2751</v>
      </c>
      <c r="I3616" s="1">
        <v>32.96</v>
      </c>
      <c r="J3616" s="5">
        <f t="shared" si="57"/>
        <v>8634326.5300000645</v>
      </c>
      <c r="K3616" s="6">
        <f>J3616/Table10[[#Totals],[Product Revenue]]</f>
        <v>0.9993829982060688</v>
      </c>
      <c r="L3616" t="str">
        <f>IF(Table10[[#This Row],[Cummuative %]]&lt;=0.8,"A",IF(Table10[[#This Row],[Cummuative %]]&lt;=0.95,"B","C"))</f>
        <v>C</v>
      </c>
    </row>
    <row r="3617" spans="1:12" x14ac:dyDescent="0.3">
      <c r="A3617" t="s">
        <v>2879</v>
      </c>
      <c r="B3617" s="2">
        <v>40521.53402777778</v>
      </c>
      <c r="C3617" s="3">
        <v>0.29999999999563443</v>
      </c>
      <c r="E3617" s="4" t="s">
        <v>391</v>
      </c>
      <c r="F3617">
        <v>4</v>
      </c>
      <c r="H3617" t="s">
        <v>3534</v>
      </c>
      <c r="I3617" s="1">
        <v>32.76</v>
      </c>
      <c r="J3617" s="5">
        <f t="shared" si="57"/>
        <v>8634359.2900000643</v>
      </c>
      <c r="K3617" s="6">
        <f>J3617/Table10[[#Totals],[Product Revenue]]</f>
        <v>0.9993867900231731</v>
      </c>
      <c r="L3617" t="str">
        <f>IF(Table10[[#This Row],[Cummuative %]]&lt;=0.8,"A",IF(Table10[[#This Row],[Cummuative %]]&lt;=0.95,"B","C"))</f>
        <v>C</v>
      </c>
    </row>
    <row r="3618" spans="1:12" x14ac:dyDescent="0.3">
      <c r="A3618" t="s">
        <v>3920</v>
      </c>
      <c r="B3618" s="2">
        <v>40157.550000000003</v>
      </c>
      <c r="C3618" s="3">
        <v>364.28402777777228</v>
      </c>
      <c r="E3618" s="4" t="s">
        <v>3890</v>
      </c>
      <c r="F3618">
        <v>3</v>
      </c>
      <c r="H3618" t="s">
        <v>3575</v>
      </c>
      <c r="I3618" s="1">
        <v>32.5</v>
      </c>
      <c r="J3618" s="5">
        <f t="shared" si="57"/>
        <v>8634391.7900000643</v>
      </c>
      <c r="K3618" s="6">
        <f>J3618/Table10[[#Totals],[Product Revenue]]</f>
        <v>0.99939055174649094</v>
      </c>
      <c r="L3618" t="str">
        <f>IF(Table10[[#This Row],[Cummuative %]]&lt;=0.8,"A",IF(Table10[[#This Row],[Cummuative %]]&lt;=0.95,"B","C"))</f>
        <v>C</v>
      </c>
    </row>
    <row r="3619" spans="1:12" x14ac:dyDescent="0.3">
      <c r="A3619" t="s">
        <v>3921</v>
      </c>
      <c r="B3619" s="2">
        <v>40157.543749999997</v>
      </c>
      <c r="C3619" s="3">
        <v>364.2902777777781</v>
      </c>
      <c r="E3619" s="4" t="s">
        <v>3907</v>
      </c>
      <c r="F3619">
        <v>3</v>
      </c>
      <c r="H3619" t="s">
        <v>3421</v>
      </c>
      <c r="I3619" s="1">
        <v>32.5</v>
      </c>
      <c r="J3619" s="5">
        <f t="shared" si="57"/>
        <v>8634424.2900000643</v>
      </c>
      <c r="K3619" s="6">
        <f>J3619/Table10[[#Totals],[Product Revenue]]</f>
        <v>0.99939431346980878</v>
      </c>
      <c r="L3619" t="str">
        <f>IF(Table10[[#This Row],[Cummuative %]]&lt;=0.8,"A",IF(Table10[[#This Row],[Cummuative %]]&lt;=0.95,"B","C"))</f>
        <v>C</v>
      </c>
    </row>
    <row r="3620" spans="1:12" x14ac:dyDescent="0.3">
      <c r="A3620" t="s">
        <v>2631</v>
      </c>
      <c r="B3620" s="2">
        <v>40506.649305555555</v>
      </c>
      <c r="C3620" s="3">
        <v>15.184722222220444</v>
      </c>
      <c r="E3620" s="4" t="s">
        <v>3922</v>
      </c>
      <c r="F3620">
        <v>3</v>
      </c>
      <c r="H3620" t="s">
        <v>795</v>
      </c>
      <c r="I3620" s="1">
        <v>32.5</v>
      </c>
      <c r="J3620" s="5">
        <f t="shared" si="57"/>
        <v>8634456.7900000643</v>
      </c>
      <c r="K3620" s="6">
        <f>J3620/Table10[[#Totals],[Product Revenue]]</f>
        <v>0.99939807519312662</v>
      </c>
      <c r="L3620" t="str">
        <f>IF(Table10[[#This Row],[Cummuative %]]&lt;=0.8,"A",IF(Table10[[#This Row],[Cummuative %]]&lt;=0.95,"B","C"))</f>
        <v>C</v>
      </c>
    </row>
    <row r="3621" spans="1:12" x14ac:dyDescent="0.3">
      <c r="A3621" t="s">
        <v>2508</v>
      </c>
      <c r="B3621" s="2">
        <v>40515.601388888892</v>
      </c>
      <c r="C3621" s="3">
        <v>6.2326388888832298</v>
      </c>
      <c r="E3621" s="4" t="s">
        <v>3923</v>
      </c>
      <c r="F3621">
        <v>3</v>
      </c>
      <c r="H3621" t="s">
        <v>378</v>
      </c>
      <c r="I3621" s="1">
        <v>32.190000000000005</v>
      </c>
      <c r="J3621" s="5">
        <f t="shared" si="57"/>
        <v>8634488.9800000638</v>
      </c>
      <c r="K3621" s="6">
        <f>J3621/Table10[[#Totals],[Product Revenue]]</f>
        <v>0.99940180103539122</v>
      </c>
      <c r="L3621" t="str">
        <f>IF(Table10[[#This Row],[Cummuative %]]&lt;=0.8,"A",IF(Table10[[#This Row],[Cummuative %]]&lt;=0.95,"B","C"))</f>
        <v>C</v>
      </c>
    </row>
    <row r="3622" spans="1:12" x14ac:dyDescent="0.3">
      <c r="A3622" t="s">
        <v>3152</v>
      </c>
      <c r="B3622" s="2">
        <v>40521.53402777778</v>
      </c>
      <c r="C3622" s="3">
        <v>0.29999999999563443</v>
      </c>
      <c r="E3622" s="4" t="s">
        <v>3924</v>
      </c>
      <c r="F3622">
        <v>3</v>
      </c>
      <c r="H3622" t="s">
        <v>55</v>
      </c>
      <c r="I3622" s="1">
        <v>32.189999999999991</v>
      </c>
      <c r="J3622" s="5">
        <f t="shared" si="57"/>
        <v>8634521.1700000633</v>
      </c>
      <c r="K3622" s="6">
        <f>J3622/Table10[[#Totals],[Product Revenue]]</f>
        <v>0.99940552687765583</v>
      </c>
      <c r="L3622" t="str">
        <f>IF(Table10[[#This Row],[Cummuative %]]&lt;=0.8,"A",IF(Table10[[#This Row],[Cummuative %]]&lt;=0.95,"B","C"))</f>
        <v>C</v>
      </c>
    </row>
    <row r="3623" spans="1:12" x14ac:dyDescent="0.3">
      <c r="A3623" t="s">
        <v>1275</v>
      </c>
      <c r="B3623" s="2">
        <v>40520.542361111111</v>
      </c>
      <c r="C3623" s="3">
        <v>1.2916666666642413</v>
      </c>
      <c r="E3623" s="4" t="s">
        <v>3869</v>
      </c>
      <c r="F3623">
        <v>3</v>
      </c>
      <c r="H3623" t="s">
        <v>3925</v>
      </c>
      <c r="I3623" s="1">
        <v>31.5</v>
      </c>
      <c r="J3623" s="5">
        <f t="shared" si="57"/>
        <v>8634552.6700000633</v>
      </c>
      <c r="K3623" s="6">
        <f>J3623/Table10[[#Totals],[Product Revenue]]</f>
        <v>0.99940917285564079</v>
      </c>
      <c r="L3623" t="str">
        <f>IF(Table10[[#This Row],[Cummuative %]]&lt;=0.8,"A",IF(Table10[[#This Row],[Cummuative %]]&lt;=0.95,"B","C"))</f>
        <v>C</v>
      </c>
    </row>
    <row r="3624" spans="1:12" x14ac:dyDescent="0.3">
      <c r="A3624" t="s">
        <v>2091</v>
      </c>
      <c r="B3624" s="2">
        <v>40342.5625</v>
      </c>
      <c r="C3624" s="3">
        <v>179.27152777777519</v>
      </c>
      <c r="E3624" s="4" t="s">
        <v>3926</v>
      </c>
      <c r="F3624">
        <v>3</v>
      </c>
      <c r="H3624" t="s">
        <v>876</v>
      </c>
      <c r="I3624" s="1">
        <v>31.35</v>
      </c>
      <c r="J3624" s="5">
        <f t="shared" si="57"/>
        <v>8634584.0200000629</v>
      </c>
      <c r="K3624" s="6">
        <f>J3624/Table10[[#Totals],[Product Revenue]]</f>
        <v>0.99941280147182576</v>
      </c>
      <c r="L3624" t="str">
        <f>IF(Table10[[#This Row],[Cummuative %]]&lt;=0.8,"A",IF(Table10[[#This Row],[Cummuative %]]&lt;=0.95,"B","C"))</f>
        <v>C</v>
      </c>
    </row>
    <row r="3625" spans="1:12" x14ac:dyDescent="0.3">
      <c r="A3625" t="s">
        <v>1578</v>
      </c>
      <c r="B3625" s="2">
        <v>40520.542361111111</v>
      </c>
      <c r="C3625" s="3">
        <v>1.2916666666642413</v>
      </c>
      <c r="E3625" s="4" t="s">
        <v>3817</v>
      </c>
      <c r="F3625">
        <v>3</v>
      </c>
      <c r="H3625" t="s">
        <v>3325</v>
      </c>
      <c r="I3625" s="1">
        <v>31.25</v>
      </c>
      <c r="J3625" s="5">
        <f t="shared" si="57"/>
        <v>8634615.2700000629</v>
      </c>
      <c r="K3625" s="6">
        <f>J3625/Table10[[#Totals],[Product Revenue]]</f>
        <v>0.99941641851347751</v>
      </c>
      <c r="L3625" t="str">
        <f>IF(Table10[[#This Row],[Cummuative %]]&lt;=0.8,"A",IF(Table10[[#This Row],[Cummuative %]]&lt;=0.95,"B","C"))</f>
        <v>C</v>
      </c>
    </row>
    <row r="3626" spans="1:12" x14ac:dyDescent="0.3">
      <c r="A3626" t="s">
        <v>2006</v>
      </c>
      <c r="B3626" s="2">
        <v>40300.631944444445</v>
      </c>
      <c r="C3626" s="3">
        <v>221.20208333332994</v>
      </c>
      <c r="E3626" s="4" t="s">
        <v>3903</v>
      </c>
      <c r="F3626">
        <v>3</v>
      </c>
      <c r="H3626" t="s">
        <v>3160</v>
      </c>
      <c r="I3626" s="1">
        <v>31.199999999999996</v>
      </c>
      <c r="J3626" s="5">
        <f t="shared" si="57"/>
        <v>8634646.4700000621</v>
      </c>
      <c r="K3626" s="6">
        <f>J3626/Table10[[#Totals],[Product Revenue]]</f>
        <v>0.99942002976786259</v>
      </c>
      <c r="L3626" t="str">
        <f>IF(Table10[[#This Row],[Cummuative %]]&lt;=0.8,"A",IF(Table10[[#This Row],[Cummuative %]]&lt;=0.95,"B","C"))</f>
        <v>C</v>
      </c>
    </row>
    <row r="3627" spans="1:12" x14ac:dyDescent="0.3">
      <c r="A3627" t="s">
        <v>2057</v>
      </c>
      <c r="B3627" s="2">
        <v>40510.494444444441</v>
      </c>
      <c r="C3627" s="3">
        <v>11.339583333334303</v>
      </c>
      <c r="E3627" s="4" t="s">
        <v>3876</v>
      </c>
      <c r="F3627">
        <v>3</v>
      </c>
      <c r="H3627" t="s">
        <v>3222</v>
      </c>
      <c r="I3627" s="1">
        <v>30.660000000000004</v>
      </c>
      <c r="J3627" s="5">
        <f t="shared" si="57"/>
        <v>8634677.1300000623</v>
      </c>
      <c r="K3627" s="6">
        <f>J3627/Table10[[#Totals],[Product Revenue]]</f>
        <v>0.99942357851976793</v>
      </c>
      <c r="L3627" t="str">
        <f>IF(Table10[[#This Row],[Cummuative %]]&lt;=0.8,"A",IF(Table10[[#This Row],[Cummuative %]]&lt;=0.95,"B","C"))</f>
        <v>C</v>
      </c>
    </row>
    <row r="3628" spans="1:12" x14ac:dyDescent="0.3">
      <c r="A3628" t="s">
        <v>320</v>
      </c>
      <c r="B3628" s="2">
        <v>40521.813888888886</v>
      </c>
      <c r="C3628" s="3">
        <v>2.0138888889050577E-2</v>
      </c>
      <c r="E3628" s="4" t="s">
        <v>3927</v>
      </c>
      <c r="F3628">
        <v>3</v>
      </c>
      <c r="H3628" t="s">
        <v>3313</v>
      </c>
      <c r="I3628" s="1">
        <v>30.659999999999997</v>
      </c>
      <c r="J3628" s="5">
        <f t="shared" si="57"/>
        <v>8634707.7900000624</v>
      </c>
      <c r="K3628" s="6">
        <f>J3628/Table10[[#Totals],[Product Revenue]]</f>
        <v>0.99942712727167338</v>
      </c>
      <c r="L3628" t="str">
        <f>IF(Table10[[#This Row],[Cummuative %]]&lt;=0.8,"A",IF(Table10[[#This Row],[Cummuative %]]&lt;=0.95,"B","C"))</f>
        <v>C</v>
      </c>
    </row>
    <row r="3629" spans="1:12" x14ac:dyDescent="0.3">
      <c r="A3629" t="s">
        <v>3928</v>
      </c>
      <c r="B3629" s="2">
        <v>40193.602083333331</v>
      </c>
      <c r="C3629" s="3">
        <v>328.2319444444438</v>
      </c>
      <c r="E3629" s="4" t="s">
        <v>3835</v>
      </c>
      <c r="F3629">
        <v>3</v>
      </c>
      <c r="H3629" t="s">
        <v>3929</v>
      </c>
      <c r="I3629" s="1">
        <v>30.6</v>
      </c>
      <c r="J3629" s="5">
        <f t="shared" si="57"/>
        <v>8634738.3900000621</v>
      </c>
      <c r="K3629" s="6">
        <f>J3629/Table10[[#Totals],[Product Revenue]]</f>
        <v>0.99943066907885869</v>
      </c>
      <c r="L3629" t="str">
        <f>IF(Table10[[#This Row],[Cummuative %]]&lt;=0.8,"A",IF(Table10[[#This Row],[Cummuative %]]&lt;=0.95,"B","C"))</f>
        <v>C</v>
      </c>
    </row>
    <row r="3630" spans="1:12" x14ac:dyDescent="0.3">
      <c r="A3630" t="s">
        <v>1747</v>
      </c>
      <c r="B3630" s="2">
        <v>40521.617361111108</v>
      </c>
      <c r="C3630" s="3">
        <v>0.21666666666715173</v>
      </c>
      <c r="E3630" s="4" t="s">
        <v>3930</v>
      </c>
      <c r="F3630">
        <v>3</v>
      </c>
      <c r="H3630" t="s">
        <v>129</v>
      </c>
      <c r="I3630" s="1">
        <v>30.5</v>
      </c>
      <c r="J3630" s="5">
        <f t="shared" si="57"/>
        <v>8634768.8900000621</v>
      </c>
      <c r="K3630" s="6">
        <f>J3630/Table10[[#Totals],[Product Revenue]]</f>
        <v>0.99943419931151078</v>
      </c>
      <c r="L3630" t="str">
        <f>IF(Table10[[#This Row],[Cummuative %]]&lt;=0.8,"A",IF(Table10[[#This Row],[Cummuative %]]&lt;=0.95,"B","C"))</f>
        <v>C</v>
      </c>
    </row>
    <row r="3631" spans="1:12" x14ac:dyDescent="0.3">
      <c r="A3631" t="s">
        <v>3770</v>
      </c>
      <c r="B3631" s="2">
        <v>40487.492361111108</v>
      </c>
      <c r="C3631" s="3">
        <v>34.341666666667152</v>
      </c>
      <c r="E3631" s="4" t="s">
        <v>3931</v>
      </c>
      <c r="F3631">
        <v>3</v>
      </c>
      <c r="H3631" t="s">
        <v>3922</v>
      </c>
      <c r="I3631" s="1">
        <v>30.42</v>
      </c>
      <c r="J3631" s="5">
        <f t="shared" si="57"/>
        <v>8634799.310000062</v>
      </c>
      <c r="K3631" s="6">
        <f>J3631/Table10[[#Totals],[Product Revenue]]</f>
        <v>0.99943772028453637</v>
      </c>
      <c r="L3631" t="str">
        <f>IF(Table10[[#This Row],[Cummuative %]]&lt;=0.8,"A",IF(Table10[[#This Row],[Cummuative %]]&lt;=0.95,"B","C"))</f>
        <v>C</v>
      </c>
    </row>
    <row r="3632" spans="1:12" x14ac:dyDescent="0.3">
      <c r="A3632" t="s">
        <v>3811</v>
      </c>
      <c r="B3632" s="2">
        <v>40462.630555555559</v>
      </c>
      <c r="C3632" s="3">
        <v>59.203472222216078</v>
      </c>
      <c r="E3632" s="4" t="s">
        <v>3912</v>
      </c>
      <c r="F3632">
        <v>3</v>
      </c>
      <c r="H3632" t="s">
        <v>3203</v>
      </c>
      <c r="I3632" s="1">
        <v>30.4</v>
      </c>
      <c r="J3632" s="5">
        <f t="shared" si="57"/>
        <v>8634829.7100000624</v>
      </c>
      <c r="K3632" s="6">
        <f>J3632/Table10[[#Totals],[Product Revenue]]</f>
        <v>0.99944123894265524</v>
      </c>
      <c r="L3632" t="str">
        <f>IF(Table10[[#This Row],[Cummuative %]]&lt;=0.8,"A",IF(Table10[[#This Row],[Cummuative %]]&lt;=0.95,"B","C"))</f>
        <v>C</v>
      </c>
    </row>
    <row r="3633" spans="1:12" x14ac:dyDescent="0.3">
      <c r="A3633" t="s">
        <v>3932</v>
      </c>
      <c r="B3633" s="2">
        <v>40160.449999999997</v>
      </c>
      <c r="C3633" s="3">
        <v>361.3840277777781</v>
      </c>
      <c r="E3633" s="4" t="s">
        <v>3933</v>
      </c>
      <c r="F3633">
        <v>3</v>
      </c>
      <c r="H3633" t="s">
        <v>3933</v>
      </c>
      <c r="I3633" s="1">
        <v>30</v>
      </c>
      <c r="J3633" s="5">
        <f t="shared" si="57"/>
        <v>8634859.7100000624</v>
      </c>
      <c r="K3633" s="6">
        <f>J3633/Table10[[#Totals],[Product Revenue]]</f>
        <v>0.9994447113026409</v>
      </c>
      <c r="L3633" t="str">
        <f>IF(Table10[[#This Row],[Cummuative %]]&lt;=0.8,"A",IF(Table10[[#This Row],[Cummuative %]]&lt;=0.95,"B","C"))</f>
        <v>C</v>
      </c>
    </row>
    <row r="3634" spans="1:12" x14ac:dyDescent="0.3">
      <c r="A3634" t="s">
        <v>3724</v>
      </c>
      <c r="B3634" s="2">
        <v>40469.556944444441</v>
      </c>
      <c r="C3634" s="3">
        <v>52.277083333334303</v>
      </c>
      <c r="E3634" s="4" t="s">
        <v>3925</v>
      </c>
      <c r="F3634">
        <v>3</v>
      </c>
      <c r="H3634" t="s">
        <v>3934</v>
      </c>
      <c r="I3634" s="1">
        <v>30</v>
      </c>
      <c r="J3634" s="5">
        <f t="shared" si="57"/>
        <v>8634889.7100000624</v>
      </c>
      <c r="K3634" s="6">
        <f>J3634/Table10[[#Totals],[Product Revenue]]</f>
        <v>0.99944818366262655</v>
      </c>
      <c r="L3634" t="str">
        <f>IF(Table10[[#This Row],[Cummuative %]]&lt;=0.8,"A",IF(Table10[[#This Row],[Cummuative %]]&lt;=0.95,"B","C"))</f>
        <v>C</v>
      </c>
    </row>
    <row r="3635" spans="1:12" x14ac:dyDescent="0.3">
      <c r="A3635" t="s">
        <v>3935</v>
      </c>
      <c r="B3635" s="2">
        <v>40332.792361111111</v>
      </c>
      <c r="C3635" s="3">
        <v>189.04166666666424</v>
      </c>
      <c r="E3635" s="4" t="s">
        <v>3880</v>
      </c>
      <c r="F3635">
        <v>3</v>
      </c>
      <c r="H3635" t="s">
        <v>3049</v>
      </c>
      <c r="I3635" s="1">
        <v>30</v>
      </c>
      <c r="J3635" s="5">
        <f t="shared" si="57"/>
        <v>8634919.7100000624</v>
      </c>
      <c r="K3635" s="6">
        <f>J3635/Table10[[#Totals],[Product Revenue]]</f>
        <v>0.99945165602261232</v>
      </c>
      <c r="L3635" t="str">
        <f>IF(Table10[[#This Row],[Cummuative %]]&lt;=0.8,"A",IF(Table10[[#This Row],[Cummuative %]]&lt;=0.95,"B","C"))</f>
        <v>C</v>
      </c>
    </row>
    <row r="3636" spans="1:12" x14ac:dyDescent="0.3">
      <c r="A3636" t="s">
        <v>3936</v>
      </c>
      <c r="B3636" s="2">
        <v>40319.561111111114</v>
      </c>
      <c r="C3636" s="3">
        <v>202.27291666666133</v>
      </c>
      <c r="E3636" s="4" t="s">
        <v>3937</v>
      </c>
      <c r="F3636">
        <v>3</v>
      </c>
      <c r="H3636" t="s">
        <v>3229</v>
      </c>
      <c r="I3636" s="1">
        <v>30</v>
      </c>
      <c r="J3636" s="5">
        <f t="shared" si="57"/>
        <v>8634949.7100000624</v>
      </c>
      <c r="K3636" s="6">
        <f>J3636/Table10[[#Totals],[Product Revenue]]</f>
        <v>0.99945512838259798</v>
      </c>
      <c r="L3636" t="str">
        <f>IF(Table10[[#This Row],[Cummuative %]]&lt;=0.8,"A",IF(Table10[[#This Row],[Cummuative %]]&lt;=0.95,"B","C"))</f>
        <v>C</v>
      </c>
    </row>
    <row r="3637" spans="1:12" x14ac:dyDescent="0.3">
      <c r="A3637" t="s">
        <v>3923</v>
      </c>
      <c r="B3637" s="2">
        <v>40491.504166666666</v>
      </c>
      <c r="C3637" s="3">
        <v>30.329861111109494</v>
      </c>
      <c r="E3637" s="4" t="s">
        <v>3938</v>
      </c>
      <c r="F3637">
        <v>3</v>
      </c>
      <c r="H3637" t="s">
        <v>1968</v>
      </c>
      <c r="I3637" s="1">
        <v>29.95</v>
      </c>
      <c r="J3637" s="5">
        <f t="shared" si="57"/>
        <v>8634979.6600000616</v>
      </c>
      <c r="K3637" s="6">
        <f>J3637/Table10[[#Totals],[Product Revenue]]</f>
        <v>0.99945859495531697</v>
      </c>
      <c r="L3637" t="str">
        <f>IF(Table10[[#This Row],[Cummuative %]]&lt;=0.8,"A",IF(Table10[[#This Row],[Cummuative %]]&lt;=0.95,"B","C"))</f>
        <v>C</v>
      </c>
    </row>
    <row r="3638" spans="1:12" x14ac:dyDescent="0.3">
      <c r="A3638" t="s">
        <v>3871</v>
      </c>
      <c r="B3638" s="2">
        <v>40319.561111111114</v>
      </c>
      <c r="C3638" s="3">
        <v>202.27291666666133</v>
      </c>
      <c r="E3638" s="4" t="s">
        <v>3939</v>
      </c>
      <c r="F3638">
        <v>3</v>
      </c>
      <c r="H3638" t="s">
        <v>3940</v>
      </c>
      <c r="I3638" s="1">
        <v>29.75</v>
      </c>
      <c r="J3638" s="5">
        <f t="shared" si="57"/>
        <v>8635009.4100000616</v>
      </c>
      <c r="K3638" s="6">
        <f>J3638/Table10[[#Totals],[Product Revenue]]</f>
        <v>0.99946203837896941</v>
      </c>
      <c r="L3638" t="str">
        <f>IF(Table10[[#This Row],[Cummuative %]]&lt;=0.8,"A",IF(Table10[[#This Row],[Cummuative %]]&lt;=0.95,"B","C"))</f>
        <v>C</v>
      </c>
    </row>
    <row r="3639" spans="1:12" x14ac:dyDescent="0.3">
      <c r="A3639" t="s">
        <v>3486</v>
      </c>
      <c r="B3639" s="2">
        <v>40486.527083333334</v>
      </c>
      <c r="C3639" s="3">
        <v>35.306944444440887</v>
      </c>
      <c r="E3639" s="4" t="s">
        <v>3941</v>
      </c>
      <c r="F3639">
        <v>3</v>
      </c>
      <c r="H3639" t="s">
        <v>3902</v>
      </c>
      <c r="I3639" s="1">
        <v>29.75</v>
      </c>
      <c r="J3639" s="5">
        <f t="shared" si="57"/>
        <v>8635039.1600000616</v>
      </c>
      <c r="K3639" s="6">
        <f>J3639/Table10[[#Totals],[Product Revenue]]</f>
        <v>0.99946548180262185</v>
      </c>
      <c r="L3639" t="str">
        <f>IF(Table10[[#This Row],[Cummuative %]]&lt;=0.8,"A",IF(Table10[[#This Row],[Cummuative %]]&lt;=0.95,"B","C"))</f>
        <v>C</v>
      </c>
    </row>
    <row r="3640" spans="1:12" x14ac:dyDescent="0.3">
      <c r="A3640" t="s">
        <v>3808</v>
      </c>
      <c r="B3640" s="2">
        <v>40387.566666666666</v>
      </c>
      <c r="C3640" s="3">
        <v>134.26736111110949</v>
      </c>
      <c r="E3640" s="4" t="s">
        <v>3905</v>
      </c>
      <c r="F3640">
        <v>3</v>
      </c>
      <c r="H3640" t="s">
        <v>3942</v>
      </c>
      <c r="I3640" s="1">
        <v>29.75</v>
      </c>
      <c r="J3640" s="5">
        <f t="shared" si="57"/>
        <v>8635068.9100000616</v>
      </c>
      <c r="K3640" s="6">
        <f>J3640/Table10[[#Totals],[Product Revenue]]</f>
        <v>0.9994689252262744</v>
      </c>
      <c r="L3640" t="str">
        <f>IF(Table10[[#This Row],[Cummuative %]]&lt;=0.8,"A",IF(Table10[[#This Row],[Cummuative %]]&lt;=0.95,"B","C"))</f>
        <v>C</v>
      </c>
    </row>
    <row r="3641" spans="1:12" x14ac:dyDescent="0.3">
      <c r="A3641" t="s">
        <v>3633</v>
      </c>
      <c r="B3641" s="2">
        <v>40408.681250000001</v>
      </c>
      <c r="C3641" s="3">
        <v>113.15277777777374</v>
      </c>
      <c r="E3641" s="4" t="s">
        <v>3940</v>
      </c>
      <c r="F3641">
        <v>3</v>
      </c>
      <c r="H3641" t="s">
        <v>3937</v>
      </c>
      <c r="I3641" s="1">
        <v>29.75</v>
      </c>
      <c r="J3641" s="5">
        <f t="shared" si="57"/>
        <v>8635098.6600000616</v>
      </c>
      <c r="K3641" s="6">
        <f>J3641/Table10[[#Totals],[Product Revenue]]</f>
        <v>0.99947236864992683</v>
      </c>
      <c r="L3641" t="str">
        <f>IF(Table10[[#This Row],[Cummuative %]]&lt;=0.8,"A",IF(Table10[[#This Row],[Cummuative %]]&lt;=0.95,"B","C"))</f>
        <v>C</v>
      </c>
    </row>
    <row r="3642" spans="1:12" x14ac:dyDescent="0.3">
      <c r="A3642" t="s">
        <v>3312</v>
      </c>
      <c r="B3642" s="2">
        <v>40517.45416666667</v>
      </c>
      <c r="C3642" s="3">
        <v>4.3798611111051287</v>
      </c>
      <c r="E3642" s="4" t="s">
        <v>3840</v>
      </c>
      <c r="F3642">
        <v>3</v>
      </c>
      <c r="H3642" t="s">
        <v>3883</v>
      </c>
      <c r="I3642" s="1">
        <v>29.700000000000003</v>
      </c>
      <c r="J3642" s="5">
        <f t="shared" si="57"/>
        <v>8635128.3600000609</v>
      </c>
      <c r="K3642" s="6">
        <f>J3642/Table10[[#Totals],[Product Revenue]]</f>
        <v>0.99947580628631261</v>
      </c>
      <c r="L3642" t="str">
        <f>IF(Table10[[#This Row],[Cummuative %]]&lt;=0.8,"A",IF(Table10[[#This Row],[Cummuative %]]&lt;=0.95,"B","C"))</f>
        <v>C</v>
      </c>
    </row>
    <row r="3643" spans="1:12" x14ac:dyDescent="0.3">
      <c r="A3643" t="s">
        <v>3761</v>
      </c>
      <c r="B3643" s="2">
        <v>40408.681250000001</v>
      </c>
      <c r="C3643" s="3">
        <v>113.15277777777374</v>
      </c>
      <c r="E3643" s="4" t="s">
        <v>3943</v>
      </c>
      <c r="F3643">
        <v>3</v>
      </c>
      <c r="H3643" t="s">
        <v>3944</v>
      </c>
      <c r="I3643" s="1">
        <v>29.7</v>
      </c>
      <c r="J3643" s="5">
        <f t="shared" si="57"/>
        <v>8635158.0600000601</v>
      </c>
      <c r="K3643" s="6">
        <f>J3643/Table10[[#Totals],[Product Revenue]]</f>
        <v>0.99947924392269838</v>
      </c>
      <c r="L3643" t="str">
        <f>IF(Table10[[#This Row],[Cummuative %]]&lt;=0.8,"A",IF(Table10[[#This Row],[Cummuative %]]&lt;=0.95,"B","C"))</f>
        <v>C</v>
      </c>
    </row>
    <row r="3644" spans="1:12" x14ac:dyDescent="0.3">
      <c r="A3644" t="s">
        <v>3822</v>
      </c>
      <c r="B3644" s="2">
        <v>40275.53125</v>
      </c>
      <c r="C3644" s="3">
        <v>246.30277777777519</v>
      </c>
      <c r="E3644" s="4" t="s">
        <v>3917</v>
      </c>
      <c r="F3644">
        <v>3</v>
      </c>
      <c r="H3644" t="s">
        <v>3873</v>
      </c>
      <c r="I3644" s="1">
        <v>29.7</v>
      </c>
      <c r="J3644" s="5">
        <f t="shared" si="57"/>
        <v>8635187.7600000594</v>
      </c>
      <c r="K3644" s="6">
        <f>J3644/Table10[[#Totals],[Product Revenue]]</f>
        <v>0.99948268155908415</v>
      </c>
      <c r="L3644" t="str">
        <f>IF(Table10[[#This Row],[Cummuative %]]&lt;=0.8,"A",IF(Table10[[#This Row],[Cummuative %]]&lt;=0.95,"B","C"))</f>
        <v>C</v>
      </c>
    </row>
    <row r="3645" spans="1:12" x14ac:dyDescent="0.3">
      <c r="A3645" t="s">
        <v>3862</v>
      </c>
      <c r="B3645" s="2">
        <v>40275.53125</v>
      </c>
      <c r="C3645" s="3">
        <v>246.30277777777519</v>
      </c>
      <c r="E3645" s="4" t="s">
        <v>3945</v>
      </c>
      <c r="F3645">
        <v>3</v>
      </c>
      <c r="H3645" t="s">
        <v>3379</v>
      </c>
      <c r="I3645" s="1">
        <v>29.699999999999992</v>
      </c>
      <c r="J3645" s="5">
        <f t="shared" si="57"/>
        <v>8635217.4600000586</v>
      </c>
      <c r="K3645" s="6">
        <f>J3645/Table10[[#Totals],[Product Revenue]]</f>
        <v>0.99948611919546981</v>
      </c>
      <c r="L3645" t="str">
        <f>IF(Table10[[#This Row],[Cummuative %]]&lt;=0.8,"A",IF(Table10[[#This Row],[Cummuative %]]&lt;=0.95,"B","C"))</f>
        <v>C</v>
      </c>
    </row>
    <row r="3646" spans="1:12" x14ac:dyDescent="0.3">
      <c r="A3646" t="s">
        <v>3767</v>
      </c>
      <c r="B3646" s="2">
        <v>40463.722222222219</v>
      </c>
      <c r="C3646" s="3">
        <v>58.111805555556202</v>
      </c>
      <c r="E3646" s="4" t="s">
        <v>3909</v>
      </c>
      <c r="F3646">
        <v>3</v>
      </c>
      <c r="H3646" t="s">
        <v>3579</v>
      </c>
      <c r="I3646" s="1">
        <v>29.400000000000002</v>
      </c>
      <c r="J3646" s="5">
        <f t="shared" si="57"/>
        <v>8635246.860000059</v>
      </c>
      <c r="K3646" s="6">
        <f>J3646/Table10[[#Totals],[Product Revenue]]</f>
        <v>0.99948952210825592</v>
      </c>
      <c r="L3646" t="str">
        <f>IF(Table10[[#This Row],[Cummuative %]]&lt;=0.8,"A",IF(Table10[[#This Row],[Cummuative %]]&lt;=0.95,"B","C"))</f>
        <v>C</v>
      </c>
    </row>
    <row r="3647" spans="1:12" x14ac:dyDescent="0.3">
      <c r="A3647" t="s">
        <v>3946</v>
      </c>
      <c r="B3647" s="2">
        <v>40225.575694444444</v>
      </c>
      <c r="C3647" s="3">
        <v>296.25833333333139</v>
      </c>
      <c r="E3647" s="4" t="s">
        <v>3878</v>
      </c>
      <c r="F3647">
        <v>3</v>
      </c>
      <c r="H3647" t="s">
        <v>2811</v>
      </c>
      <c r="I3647" s="1">
        <v>29.25</v>
      </c>
      <c r="J3647" s="5">
        <f t="shared" si="57"/>
        <v>8635276.110000059</v>
      </c>
      <c r="K3647" s="6">
        <f>J3647/Table10[[#Totals],[Product Revenue]]</f>
        <v>0.99949290765924192</v>
      </c>
      <c r="L3647" t="str">
        <f>IF(Table10[[#This Row],[Cummuative %]]&lt;=0.8,"A",IF(Table10[[#This Row],[Cummuative %]]&lt;=0.95,"B","C"))</f>
        <v>C</v>
      </c>
    </row>
    <row r="3648" spans="1:12" x14ac:dyDescent="0.3">
      <c r="A3648" t="s">
        <v>3947</v>
      </c>
      <c r="B3648" s="2">
        <v>40162.556250000001</v>
      </c>
      <c r="C3648" s="3">
        <v>359.27777777777374</v>
      </c>
      <c r="E3648" s="4" t="s">
        <v>3948</v>
      </c>
      <c r="F3648">
        <v>3</v>
      </c>
      <c r="H3648" t="s">
        <v>2754</v>
      </c>
      <c r="I3648" s="1">
        <v>29.059999999999995</v>
      </c>
      <c r="J3648" s="5">
        <f t="shared" si="57"/>
        <v>8635305.1700000595</v>
      </c>
      <c r="K3648" s="6">
        <f>J3648/Table10[[#Totals],[Product Revenue]]</f>
        <v>0.99949627121861484</v>
      </c>
      <c r="L3648" t="str">
        <f>IF(Table10[[#This Row],[Cummuative %]]&lt;=0.8,"A",IF(Table10[[#This Row],[Cummuative %]]&lt;=0.95,"B","C"))</f>
        <v>C</v>
      </c>
    </row>
    <row r="3649" spans="1:12" x14ac:dyDescent="0.3">
      <c r="A3649" t="s">
        <v>3796</v>
      </c>
      <c r="B3649" s="2">
        <v>40469.590277777781</v>
      </c>
      <c r="C3649" s="3">
        <v>52.243749999994179</v>
      </c>
      <c r="E3649" s="4" t="s">
        <v>3918</v>
      </c>
      <c r="F3649">
        <v>3</v>
      </c>
      <c r="H3649" t="s">
        <v>3949</v>
      </c>
      <c r="I3649" s="1">
        <v>28.73</v>
      </c>
      <c r="J3649" s="5">
        <f t="shared" si="57"/>
        <v>8635333.90000006</v>
      </c>
      <c r="K3649" s="6">
        <f>J3649/Table10[[#Totals],[Product Revenue]]</f>
        <v>0.9994995965820278</v>
      </c>
      <c r="L3649" t="str">
        <f>IF(Table10[[#This Row],[Cummuative %]]&lt;=0.8,"A",IF(Table10[[#This Row],[Cummuative %]]&lt;=0.95,"B","C"))</f>
        <v>C</v>
      </c>
    </row>
    <row r="3650" spans="1:12" x14ac:dyDescent="0.3">
      <c r="A3650" t="s">
        <v>3497</v>
      </c>
      <c r="B3650" s="2">
        <v>40293.575694444444</v>
      </c>
      <c r="C3650" s="3">
        <v>228.25833333333139</v>
      </c>
      <c r="E3650" s="4" t="s">
        <v>3913</v>
      </c>
      <c r="F3650">
        <v>3</v>
      </c>
      <c r="H3650" t="s">
        <v>3585</v>
      </c>
      <c r="I3650" s="1">
        <v>28.050000000000004</v>
      </c>
      <c r="J3650" s="5">
        <f t="shared" si="57"/>
        <v>8635361.9500000607</v>
      </c>
      <c r="K3650" s="6">
        <f>J3650/Table10[[#Totals],[Product Revenue]]</f>
        <v>0.99950284323861449</v>
      </c>
      <c r="L3650" t="str">
        <f>IF(Table10[[#This Row],[Cummuative %]]&lt;=0.8,"A",IF(Table10[[#This Row],[Cummuative %]]&lt;=0.95,"B","C"))</f>
        <v>C</v>
      </c>
    </row>
    <row r="3651" spans="1:12" x14ac:dyDescent="0.3">
      <c r="A3651" t="s">
        <v>3216</v>
      </c>
      <c r="B3651" s="2">
        <v>40505.476388888892</v>
      </c>
      <c r="C3651" s="3">
        <v>16.35763888888323</v>
      </c>
      <c r="E3651" s="4" t="s">
        <v>3950</v>
      </c>
      <c r="F3651">
        <v>3</v>
      </c>
      <c r="H3651" t="s">
        <v>3858</v>
      </c>
      <c r="I3651" s="1">
        <v>28.05</v>
      </c>
      <c r="J3651" s="5">
        <f t="shared" si="57"/>
        <v>8635390.0000000615</v>
      </c>
      <c r="K3651" s="6">
        <f>J3651/Table10[[#Totals],[Product Revenue]]</f>
        <v>0.99950608989520118</v>
      </c>
      <c r="L3651" t="str">
        <f>IF(Table10[[#This Row],[Cummuative %]]&lt;=0.8,"A",IF(Table10[[#This Row],[Cummuative %]]&lt;=0.95,"B","C"))</f>
        <v>C</v>
      </c>
    </row>
    <row r="3652" spans="1:12" x14ac:dyDescent="0.3">
      <c r="A3652" t="s">
        <v>3536</v>
      </c>
      <c r="B3652" s="2">
        <v>40408.736805555556</v>
      </c>
      <c r="C3652" s="3">
        <v>113.09722222221899</v>
      </c>
      <c r="E3652" s="4" t="s">
        <v>3877</v>
      </c>
      <c r="F3652">
        <v>3</v>
      </c>
      <c r="H3652" t="s">
        <v>3614</v>
      </c>
      <c r="I3652" s="1">
        <v>28.049999999999997</v>
      </c>
      <c r="J3652" s="5">
        <f t="shared" si="57"/>
        <v>8635418.0500000622</v>
      </c>
      <c r="K3652" s="6">
        <f>J3652/Table10[[#Totals],[Product Revenue]]</f>
        <v>0.99950933655178797</v>
      </c>
      <c r="L3652" t="str">
        <f>IF(Table10[[#This Row],[Cummuative %]]&lt;=0.8,"A",IF(Table10[[#This Row],[Cummuative %]]&lt;=0.95,"B","C"))</f>
        <v>C</v>
      </c>
    </row>
    <row r="3653" spans="1:12" x14ac:dyDescent="0.3">
      <c r="A3653" t="s">
        <v>3951</v>
      </c>
      <c r="B3653" s="2">
        <v>40511.502083333333</v>
      </c>
      <c r="C3653" s="3">
        <v>10.331944444442343</v>
      </c>
      <c r="E3653" s="4" t="s">
        <v>3814</v>
      </c>
      <c r="F3653">
        <v>3</v>
      </c>
      <c r="H3653" t="s">
        <v>3831</v>
      </c>
      <c r="I3653" s="1">
        <v>28</v>
      </c>
      <c r="J3653" s="5">
        <f t="shared" si="57"/>
        <v>8635446.0500000622</v>
      </c>
      <c r="K3653" s="6">
        <f>J3653/Table10[[#Totals],[Product Revenue]]</f>
        <v>0.99951257742110788</v>
      </c>
      <c r="L3653" t="str">
        <f>IF(Table10[[#This Row],[Cummuative %]]&lt;=0.8,"A",IF(Table10[[#This Row],[Cummuative %]]&lt;=0.95,"B","C"))</f>
        <v>C</v>
      </c>
    </row>
    <row r="3654" spans="1:12" x14ac:dyDescent="0.3">
      <c r="A3654" t="s">
        <v>3952</v>
      </c>
      <c r="B3654" s="2">
        <v>40332.792361111111</v>
      </c>
      <c r="C3654" s="3">
        <v>189.04166666666424</v>
      </c>
      <c r="E3654" s="4" t="s">
        <v>3776</v>
      </c>
      <c r="F3654">
        <v>3</v>
      </c>
      <c r="H3654" t="s">
        <v>2861</v>
      </c>
      <c r="I3654" s="1">
        <v>27.8</v>
      </c>
      <c r="J3654" s="5">
        <f t="shared" si="57"/>
        <v>8635473.850000063</v>
      </c>
      <c r="K3654" s="6">
        <f>J3654/Table10[[#Totals],[Product Revenue]]</f>
        <v>0.99951579514136146</v>
      </c>
      <c r="L3654" t="str">
        <f>IF(Table10[[#This Row],[Cummuative %]]&lt;=0.8,"A",IF(Table10[[#This Row],[Cummuative %]]&lt;=0.95,"B","C"))</f>
        <v>C</v>
      </c>
    </row>
    <row r="3655" spans="1:12" x14ac:dyDescent="0.3">
      <c r="A3655" t="s">
        <v>3953</v>
      </c>
      <c r="B3655" s="2">
        <v>40191.579861111109</v>
      </c>
      <c r="C3655" s="3">
        <v>330.2541666666657</v>
      </c>
      <c r="E3655" s="4" t="s">
        <v>3707</v>
      </c>
      <c r="F3655">
        <v>3</v>
      </c>
      <c r="H3655" t="s">
        <v>3185</v>
      </c>
      <c r="I3655" s="1">
        <v>27.549999999999997</v>
      </c>
      <c r="J3655" s="5">
        <f t="shared" si="57"/>
        <v>8635501.4000000637</v>
      </c>
      <c r="K3655" s="6">
        <f>J3655/Table10[[#Totals],[Product Revenue]]</f>
        <v>0.99951898392528171</v>
      </c>
      <c r="L3655" t="str">
        <f>IF(Table10[[#This Row],[Cummuative %]]&lt;=0.8,"A",IF(Table10[[#This Row],[Cummuative %]]&lt;=0.95,"B","C"))</f>
        <v>C</v>
      </c>
    </row>
    <row r="3656" spans="1:12" x14ac:dyDescent="0.3">
      <c r="A3656" t="s">
        <v>3954</v>
      </c>
      <c r="B3656" s="2">
        <v>40258.586111111108</v>
      </c>
      <c r="C3656" s="3">
        <v>263.24791666666715</v>
      </c>
      <c r="E3656" s="4" t="s">
        <v>3670</v>
      </c>
      <c r="F3656">
        <v>3</v>
      </c>
      <c r="H3656" t="s">
        <v>156</v>
      </c>
      <c r="I3656" s="1">
        <v>27.5</v>
      </c>
      <c r="J3656" s="5">
        <f t="shared" ref="J3656:J3719" si="58">J3655+I3656</f>
        <v>8635528.9000000637</v>
      </c>
      <c r="K3656" s="6">
        <f>J3656/Table10[[#Totals],[Product Revenue]]</f>
        <v>0.9995221669219353</v>
      </c>
      <c r="L3656" t="str">
        <f>IF(Table10[[#This Row],[Cummuative %]]&lt;=0.8,"A",IF(Table10[[#This Row],[Cummuative %]]&lt;=0.95,"B","C"))</f>
        <v>C</v>
      </c>
    </row>
    <row r="3657" spans="1:12" x14ac:dyDescent="0.3">
      <c r="A3657" t="s">
        <v>3955</v>
      </c>
      <c r="B3657" s="2">
        <v>40150.575694444444</v>
      </c>
      <c r="C3657" s="3">
        <v>371.25833333333139</v>
      </c>
      <c r="E3657" s="4" t="s">
        <v>3257</v>
      </c>
      <c r="F3657">
        <v>3</v>
      </c>
      <c r="H3657" t="s">
        <v>1315</v>
      </c>
      <c r="I3657" s="1">
        <v>27.3</v>
      </c>
      <c r="J3657" s="5">
        <f t="shared" si="58"/>
        <v>8635556.2000000644</v>
      </c>
      <c r="K3657" s="6">
        <f>J3657/Table10[[#Totals],[Product Revenue]]</f>
        <v>0.99952532676952233</v>
      </c>
      <c r="L3657" t="str">
        <f>IF(Table10[[#This Row],[Cummuative %]]&lt;=0.8,"A",IF(Table10[[#This Row],[Cummuative %]]&lt;=0.95,"B","C"))</f>
        <v>C</v>
      </c>
    </row>
    <row r="3658" spans="1:12" x14ac:dyDescent="0.3">
      <c r="A3658" t="s">
        <v>3759</v>
      </c>
      <c r="B3658" s="2">
        <v>40445.606249999997</v>
      </c>
      <c r="C3658" s="3">
        <v>76.227777777778101</v>
      </c>
      <c r="E3658" s="4" t="s">
        <v>3572</v>
      </c>
      <c r="F3658">
        <v>3</v>
      </c>
      <c r="H3658" t="s">
        <v>2969</v>
      </c>
      <c r="I3658" s="1">
        <v>27.299999999999997</v>
      </c>
      <c r="J3658" s="5">
        <f t="shared" si="58"/>
        <v>8635583.5000000652</v>
      </c>
      <c r="K3658" s="6">
        <f>J3658/Table10[[#Totals],[Product Revenue]]</f>
        <v>0.99952848661710936</v>
      </c>
      <c r="L3658" t="str">
        <f>IF(Table10[[#This Row],[Cummuative %]]&lt;=0.8,"A",IF(Table10[[#This Row],[Cummuative %]]&lt;=0.95,"B","C"))</f>
        <v>C</v>
      </c>
    </row>
    <row r="3659" spans="1:12" x14ac:dyDescent="0.3">
      <c r="A3659" t="s">
        <v>3813</v>
      </c>
      <c r="B3659" s="2">
        <v>40508.509027777778</v>
      </c>
      <c r="C3659" s="3">
        <v>13.32499999999709</v>
      </c>
      <c r="E3659" s="4" t="s">
        <v>3771</v>
      </c>
      <c r="F3659">
        <v>3</v>
      </c>
      <c r="H3659" t="s">
        <v>1077</v>
      </c>
      <c r="I3659" s="1">
        <v>27.2</v>
      </c>
      <c r="J3659" s="5">
        <f t="shared" si="58"/>
        <v>8635610.7000000644</v>
      </c>
      <c r="K3659" s="6">
        <f>J3659/Table10[[#Totals],[Product Revenue]]</f>
        <v>0.99953163489016295</v>
      </c>
      <c r="L3659" t="str">
        <f>IF(Table10[[#This Row],[Cummuative %]]&lt;=0.8,"A",IF(Table10[[#This Row],[Cummuative %]]&lt;=0.95,"B","C"))</f>
        <v>C</v>
      </c>
    </row>
    <row r="3660" spans="1:12" x14ac:dyDescent="0.3">
      <c r="A3660" t="s">
        <v>3774</v>
      </c>
      <c r="B3660" s="2">
        <v>40492.585416666669</v>
      </c>
      <c r="C3660" s="3">
        <v>29.248611111106584</v>
      </c>
      <c r="E3660" s="4" t="s">
        <v>3792</v>
      </c>
      <c r="F3660">
        <v>3</v>
      </c>
      <c r="H3660" t="s">
        <v>3776</v>
      </c>
      <c r="I3660" s="1">
        <v>27</v>
      </c>
      <c r="J3660" s="5">
        <f t="shared" si="58"/>
        <v>8635637.7000000644</v>
      </c>
      <c r="K3660" s="6">
        <f>J3660/Table10[[#Totals],[Product Revenue]]</f>
        <v>0.99953476001415009</v>
      </c>
      <c r="L3660" t="str">
        <f>IF(Table10[[#This Row],[Cummuative %]]&lt;=0.8,"A",IF(Table10[[#This Row],[Cummuative %]]&lt;=0.95,"B","C"))</f>
        <v>C</v>
      </c>
    </row>
    <row r="3661" spans="1:12" x14ac:dyDescent="0.3">
      <c r="A3661" t="s">
        <v>3689</v>
      </c>
      <c r="B3661" s="2">
        <v>40445.606249999997</v>
      </c>
      <c r="C3661" s="3">
        <v>76.227777777778101</v>
      </c>
      <c r="E3661" s="4" t="s">
        <v>3782</v>
      </c>
      <c r="F3661">
        <v>3</v>
      </c>
      <c r="H3661" t="s">
        <v>3948</v>
      </c>
      <c r="I3661" s="1">
        <v>26.849999999999998</v>
      </c>
      <c r="J3661" s="5">
        <f t="shared" si="58"/>
        <v>8635664.5500000641</v>
      </c>
      <c r="K3661" s="6">
        <f>J3661/Table10[[#Totals],[Product Revenue]]</f>
        <v>0.99953786777633724</v>
      </c>
      <c r="L3661" t="str">
        <f>IF(Table10[[#This Row],[Cummuative %]]&lt;=0.8,"A",IF(Table10[[#This Row],[Cummuative %]]&lt;=0.95,"B","C"))</f>
        <v>C</v>
      </c>
    </row>
    <row r="3662" spans="1:12" x14ac:dyDescent="0.3">
      <c r="A3662" t="s">
        <v>3512</v>
      </c>
      <c r="B3662" s="2">
        <v>40510.578472222223</v>
      </c>
      <c r="C3662" s="3">
        <v>11.255555555551837</v>
      </c>
      <c r="E3662" s="4" t="s">
        <v>3673</v>
      </c>
      <c r="F3662">
        <v>3</v>
      </c>
      <c r="H3662" t="s">
        <v>2979</v>
      </c>
      <c r="I3662" s="1">
        <v>26.35</v>
      </c>
      <c r="J3662" s="5">
        <f t="shared" si="58"/>
        <v>8635690.9000000637</v>
      </c>
      <c r="K3662" s="6">
        <f>J3662/Table10[[#Totals],[Product Revenue]]</f>
        <v>0.99954091766585795</v>
      </c>
      <c r="L3662" t="str">
        <f>IF(Table10[[#This Row],[Cummuative %]]&lt;=0.8,"A",IF(Table10[[#This Row],[Cummuative %]]&lt;=0.95,"B","C"))</f>
        <v>C</v>
      </c>
    </row>
    <row r="3663" spans="1:12" x14ac:dyDescent="0.3">
      <c r="A3663" t="s">
        <v>3775</v>
      </c>
      <c r="B3663" s="2">
        <v>40506.597916666666</v>
      </c>
      <c r="C3663" s="3">
        <v>15.236111111109494</v>
      </c>
      <c r="E3663" s="4" t="s">
        <v>3640</v>
      </c>
      <c r="F3663">
        <v>3</v>
      </c>
      <c r="H3663" t="s">
        <v>2982</v>
      </c>
      <c r="I3663" s="1">
        <v>26.35</v>
      </c>
      <c r="J3663" s="5">
        <f t="shared" si="58"/>
        <v>8635717.2500000633</v>
      </c>
      <c r="K3663" s="6">
        <f>J3663/Table10[[#Totals],[Product Revenue]]</f>
        <v>0.99954396755537867</v>
      </c>
      <c r="L3663" t="str">
        <f>IF(Table10[[#This Row],[Cummuative %]]&lt;=0.8,"A",IF(Table10[[#This Row],[Cummuative %]]&lt;=0.95,"B","C"))</f>
        <v>C</v>
      </c>
    </row>
    <row r="3664" spans="1:12" x14ac:dyDescent="0.3">
      <c r="A3664" t="s">
        <v>3549</v>
      </c>
      <c r="B3664" s="2">
        <v>40510.578472222223</v>
      </c>
      <c r="C3664" s="3">
        <v>11.255555555551837</v>
      </c>
      <c r="E3664" s="4" t="s">
        <v>3784</v>
      </c>
      <c r="F3664">
        <v>3</v>
      </c>
      <c r="H3664" t="s">
        <v>2978</v>
      </c>
      <c r="I3664" s="1">
        <v>26.35</v>
      </c>
      <c r="J3664" s="5">
        <f t="shared" si="58"/>
        <v>8635743.600000063</v>
      </c>
      <c r="K3664" s="6">
        <f>J3664/Table10[[#Totals],[Product Revenue]]</f>
        <v>0.99954701744489949</v>
      </c>
      <c r="L3664" t="str">
        <f>IF(Table10[[#This Row],[Cummuative %]]&lt;=0.8,"A",IF(Table10[[#This Row],[Cummuative %]]&lt;=0.95,"B","C"))</f>
        <v>C</v>
      </c>
    </row>
    <row r="3665" spans="1:12" x14ac:dyDescent="0.3">
      <c r="A3665" t="s">
        <v>3821</v>
      </c>
      <c r="B3665" s="2">
        <v>40492.705555555556</v>
      </c>
      <c r="C3665" s="3">
        <v>29.128472222218988</v>
      </c>
      <c r="E3665" s="4" t="s">
        <v>3766</v>
      </c>
      <c r="F3665">
        <v>3</v>
      </c>
      <c r="H3665" t="s">
        <v>3956</v>
      </c>
      <c r="I3665" s="1">
        <v>26.25</v>
      </c>
      <c r="J3665" s="5">
        <f t="shared" si="58"/>
        <v>8635769.850000063</v>
      </c>
      <c r="K3665" s="6">
        <f>J3665/Table10[[#Totals],[Product Revenue]]</f>
        <v>0.99955005575988687</v>
      </c>
      <c r="L3665" t="str">
        <f>IF(Table10[[#This Row],[Cummuative %]]&lt;=0.8,"A",IF(Table10[[#This Row],[Cummuative %]]&lt;=0.95,"B","C"))</f>
        <v>C</v>
      </c>
    </row>
    <row r="3666" spans="1:12" x14ac:dyDescent="0.3">
      <c r="A3666" t="s">
        <v>3727</v>
      </c>
      <c r="B3666" s="2">
        <v>40506.597916666666</v>
      </c>
      <c r="C3666" s="3">
        <v>15.236111111109494</v>
      </c>
      <c r="E3666" s="4" t="s">
        <v>3741</v>
      </c>
      <c r="F3666">
        <v>3</v>
      </c>
      <c r="H3666" t="s">
        <v>3957</v>
      </c>
      <c r="I3666" s="1">
        <v>26.25</v>
      </c>
      <c r="J3666" s="5">
        <f t="shared" si="58"/>
        <v>8635796.100000063</v>
      </c>
      <c r="K3666" s="6">
        <f>J3666/Table10[[#Totals],[Product Revenue]]</f>
        <v>0.99955309407487436</v>
      </c>
      <c r="L3666" t="str">
        <f>IF(Table10[[#This Row],[Cummuative %]]&lt;=0.8,"A",IF(Table10[[#This Row],[Cummuative %]]&lt;=0.95,"B","C"))</f>
        <v>C</v>
      </c>
    </row>
    <row r="3667" spans="1:12" x14ac:dyDescent="0.3">
      <c r="A3667" t="s">
        <v>3865</v>
      </c>
      <c r="B3667" s="2">
        <v>40468.540972222225</v>
      </c>
      <c r="C3667" s="3">
        <v>53.293055555550382</v>
      </c>
      <c r="E3667" s="4" t="s">
        <v>3288</v>
      </c>
      <c r="F3667">
        <v>3</v>
      </c>
      <c r="H3667" t="s">
        <v>3785</v>
      </c>
      <c r="I3667" s="1">
        <v>26.25</v>
      </c>
      <c r="J3667" s="5">
        <f t="shared" si="58"/>
        <v>8635822.350000063</v>
      </c>
      <c r="K3667" s="6">
        <f>J3667/Table10[[#Totals],[Product Revenue]]</f>
        <v>0.99955613238986185</v>
      </c>
      <c r="L3667" t="str">
        <f>IF(Table10[[#This Row],[Cummuative %]]&lt;=0.8,"A",IF(Table10[[#This Row],[Cummuative %]]&lt;=0.95,"B","C"))</f>
        <v>C</v>
      </c>
    </row>
    <row r="3668" spans="1:12" x14ac:dyDescent="0.3">
      <c r="A3668" t="s">
        <v>3805</v>
      </c>
      <c r="B3668" s="2">
        <v>40506.597916666666</v>
      </c>
      <c r="C3668" s="3">
        <v>15.236111111109494</v>
      </c>
      <c r="E3668" s="4" t="s">
        <v>2348</v>
      </c>
      <c r="F3668">
        <v>3</v>
      </c>
      <c r="H3668" t="s">
        <v>3144</v>
      </c>
      <c r="I3668" s="1">
        <v>25.5</v>
      </c>
      <c r="J3668" s="5">
        <f t="shared" si="58"/>
        <v>8635847.850000063</v>
      </c>
      <c r="K3668" s="6">
        <f>J3668/Table10[[#Totals],[Product Revenue]]</f>
        <v>0.99955908389584969</v>
      </c>
      <c r="L3668" t="str">
        <f>IF(Table10[[#This Row],[Cummuative %]]&lt;=0.8,"A",IF(Table10[[#This Row],[Cummuative %]]&lt;=0.95,"B","C"))</f>
        <v>C</v>
      </c>
    </row>
    <row r="3669" spans="1:12" x14ac:dyDescent="0.3">
      <c r="A3669" t="s">
        <v>3852</v>
      </c>
      <c r="B3669" s="2">
        <v>40506.597916666666</v>
      </c>
      <c r="C3669" s="3">
        <v>15.236111111109494</v>
      </c>
      <c r="E3669" s="4" t="s">
        <v>3473</v>
      </c>
      <c r="F3669">
        <v>3</v>
      </c>
      <c r="H3669" t="s">
        <v>3926</v>
      </c>
      <c r="I3669" s="1">
        <v>25.2</v>
      </c>
      <c r="J3669" s="5">
        <f t="shared" si="58"/>
        <v>8635873.0500000622</v>
      </c>
      <c r="K3669" s="6">
        <f>J3669/Table10[[#Totals],[Product Revenue]]</f>
        <v>0.99956200067823764</v>
      </c>
      <c r="L3669" t="str">
        <f>IF(Table10[[#This Row],[Cummuative %]]&lt;=0.8,"A",IF(Table10[[#This Row],[Cummuative %]]&lt;=0.95,"B","C"))</f>
        <v>C</v>
      </c>
    </row>
    <row r="3670" spans="1:12" x14ac:dyDescent="0.3">
      <c r="A3670" t="s">
        <v>3895</v>
      </c>
      <c r="B3670" s="2">
        <v>40468.540972222225</v>
      </c>
      <c r="C3670" s="3">
        <v>53.293055555550382</v>
      </c>
      <c r="E3670" s="4" t="s">
        <v>3412</v>
      </c>
      <c r="F3670">
        <v>3</v>
      </c>
      <c r="H3670" t="s">
        <v>3545</v>
      </c>
      <c r="I3670" s="1">
        <v>25.2</v>
      </c>
      <c r="J3670" s="5">
        <f t="shared" si="58"/>
        <v>8635898.2500000615</v>
      </c>
      <c r="K3670" s="6">
        <f>J3670/Table10[[#Totals],[Product Revenue]]</f>
        <v>0.99956491746062548</v>
      </c>
      <c r="L3670" t="str">
        <f>IF(Table10[[#This Row],[Cummuative %]]&lt;=0.8,"A",IF(Table10[[#This Row],[Cummuative %]]&lt;=0.95,"B","C"))</f>
        <v>C</v>
      </c>
    </row>
    <row r="3671" spans="1:12" x14ac:dyDescent="0.3">
      <c r="A3671" t="s">
        <v>3756</v>
      </c>
      <c r="B3671" s="2">
        <v>40506.597916666666</v>
      </c>
      <c r="C3671" s="3">
        <v>15.236111111109494</v>
      </c>
      <c r="E3671" s="4" t="s">
        <v>3400</v>
      </c>
      <c r="F3671">
        <v>3</v>
      </c>
      <c r="H3671" t="s">
        <v>166</v>
      </c>
      <c r="I3671" s="1">
        <v>25.2</v>
      </c>
      <c r="J3671" s="5">
        <f t="shared" si="58"/>
        <v>8635923.4500000607</v>
      </c>
      <c r="K3671" s="6">
        <f>J3671/Table10[[#Totals],[Product Revenue]]</f>
        <v>0.99956783424301343</v>
      </c>
      <c r="L3671" t="str">
        <f>IF(Table10[[#This Row],[Cummuative %]]&lt;=0.8,"A",IF(Table10[[#This Row],[Cummuative %]]&lt;=0.95,"B","C"))</f>
        <v>C</v>
      </c>
    </row>
    <row r="3672" spans="1:12" x14ac:dyDescent="0.3">
      <c r="A3672" t="s">
        <v>3848</v>
      </c>
      <c r="B3672" s="2">
        <v>40506.597916666666</v>
      </c>
      <c r="C3672" s="3">
        <v>15.236111111109494</v>
      </c>
      <c r="E3672" s="4" t="s">
        <v>3615</v>
      </c>
      <c r="F3672">
        <v>3</v>
      </c>
      <c r="H3672" t="s">
        <v>2757</v>
      </c>
      <c r="I3672" s="1">
        <v>25.159999999999997</v>
      </c>
      <c r="J3672" s="5">
        <f t="shared" si="58"/>
        <v>8635948.6100000609</v>
      </c>
      <c r="K3672" s="6">
        <f>J3672/Table10[[#Totals],[Product Revenue]]</f>
        <v>0.99957074639558807</v>
      </c>
      <c r="L3672" t="str">
        <f>IF(Table10[[#This Row],[Cummuative %]]&lt;=0.8,"A",IF(Table10[[#This Row],[Cummuative %]]&lt;=0.95,"B","C"))</f>
        <v>C</v>
      </c>
    </row>
    <row r="3673" spans="1:12" x14ac:dyDescent="0.3">
      <c r="A3673" t="s">
        <v>3873</v>
      </c>
      <c r="B3673" s="2">
        <v>40503.60833333333</v>
      </c>
      <c r="C3673" s="3">
        <v>18.225694444445253</v>
      </c>
      <c r="E3673" s="4" t="s">
        <v>3405</v>
      </c>
      <c r="F3673">
        <v>3</v>
      </c>
      <c r="H3673" t="s">
        <v>302</v>
      </c>
      <c r="I3673" s="1">
        <v>25.05</v>
      </c>
      <c r="J3673" s="5">
        <f t="shared" si="58"/>
        <v>8635973.6600000616</v>
      </c>
      <c r="K3673" s="6">
        <f>J3673/Table10[[#Totals],[Product Revenue]]</f>
        <v>0.99957364581617625</v>
      </c>
      <c r="L3673" t="str">
        <f>IF(Table10[[#This Row],[Cummuative %]]&lt;=0.8,"A",IF(Table10[[#This Row],[Cummuative %]]&lt;=0.95,"B","C"))</f>
        <v>C</v>
      </c>
    </row>
    <row r="3674" spans="1:12" x14ac:dyDescent="0.3">
      <c r="A3674" t="s">
        <v>3864</v>
      </c>
      <c r="B3674" s="2">
        <v>40302.423611111109</v>
      </c>
      <c r="C3674" s="3">
        <v>219.4104166666657</v>
      </c>
      <c r="E3674" s="4" t="s">
        <v>3619</v>
      </c>
      <c r="F3674">
        <v>3</v>
      </c>
      <c r="H3674" t="s">
        <v>3406</v>
      </c>
      <c r="I3674" s="1">
        <v>25</v>
      </c>
      <c r="J3674" s="5">
        <f t="shared" si="58"/>
        <v>8635998.6600000616</v>
      </c>
      <c r="K3674" s="6">
        <f>J3674/Table10[[#Totals],[Product Revenue]]</f>
        <v>0.99957653944949765</v>
      </c>
      <c r="L3674" t="str">
        <f>IF(Table10[[#This Row],[Cummuative %]]&lt;=0.8,"A",IF(Table10[[#This Row],[Cummuative %]]&lt;=0.95,"B","C"))</f>
        <v>C</v>
      </c>
    </row>
    <row r="3675" spans="1:12" x14ac:dyDescent="0.3">
      <c r="A3675" t="s">
        <v>3869</v>
      </c>
      <c r="B3675" s="2">
        <v>40506.597916666666</v>
      </c>
      <c r="C3675" s="3">
        <v>15.236111111109494</v>
      </c>
      <c r="E3675" s="4" t="s">
        <v>3471</v>
      </c>
      <c r="F3675">
        <v>3</v>
      </c>
      <c r="H3675" t="s">
        <v>3950</v>
      </c>
      <c r="I3675" s="1">
        <v>24.75</v>
      </c>
      <c r="J3675" s="5">
        <f t="shared" si="58"/>
        <v>8636023.4100000616</v>
      </c>
      <c r="K3675" s="6">
        <f>J3675/Table10[[#Totals],[Product Revenue]]</f>
        <v>0.99957940414648583</v>
      </c>
      <c r="L3675" t="str">
        <f>IF(Table10[[#This Row],[Cummuative %]]&lt;=0.8,"A",IF(Table10[[#This Row],[Cummuative %]]&lt;=0.95,"B","C"))</f>
        <v>C</v>
      </c>
    </row>
    <row r="3676" spans="1:12" x14ac:dyDescent="0.3">
      <c r="A3676" t="s">
        <v>3812</v>
      </c>
      <c r="B3676" s="2">
        <v>40506.400694444441</v>
      </c>
      <c r="C3676" s="3">
        <v>15.433333333334303</v>
      </c>
      <c r="E3676" s="4" t="s">
        <v>3478</v>
      </c>
      <c r="F3676">
        <v>3</v>
      </c>
      <c r="H3676" t="s">
        <v>3930</v>
      </c>
      <c r="I3676" s="1">
        <v>24.75</v>
      </c>
      <c r="J3676" s="5">
        <f t="shared" si="58"/>
        <v>8636048.1600000616</v>
      </c>
      <c r="K3676" s="6">
        <f>J3676/Table10[[#Totals],[Product Revenue]]</f>
        <v>0.99958226884347401</v>
      </c>
      <c r="L3676" t="str">
        <f>IF(Table10[[#This Row],[Cummuative %]]&lt;=0.8,"A",IF(Table10[[#This Row],[Cummuative %]]&lt;=0.95,"B","C"))</f>
        <v>C</v>
      </c>
    </row>
    <row r="3677" spans="1:12" x14ac:dyDescent="0.3">
      <c r="A3677" t="s">
        <v>3881</v>
      </c>
      <c r="B3677" s="2">
        <v>40487.492361111108</v>
      </c>
      <c r="C3677" s="3">
        <v>34.341666666667152</v>
      </c>
      <c r="E3677" s="4" t="s">
        <v>3371</v>
      </c>
      <c r="F3677">
        <v>3</v>
      </c>
      <c r="H3677" t="s">
        <v>2907</v>
      </c>
      <c r="I3677" s="1">
        <v>24.7</v>
      </c>
      <c r="J3677" s="5">
        <f t="shared" si="58"/>
        <v>8636072.8600000609</v>
      </c>
      <c r="K3677" s="6">
        <f>J3677/Table10[[#Totals],[Product Revenue]]</f>
        <v>0.99958512775319552</v>
      </c>
      <c r="L3677" t="str">
        <f>IF(Table10[[#This Row],[Cummuative %]]&lt;=0.8,"A",IF(Table10[[#This Row],[Cummuative %]]&lt;=0.95,"B","C"))</f>
        <v>C</v>
      </c>
    </row>
    <row r="3678" spans="1:12" x14ac:dyDescent="0.3">
      <c r="A3678" t="s">
        <v>3900</v>
      </c>
      <c r="B3678" s="2">
        <v>40487.492361111108</v>
      </c>
      <c r="C3678" s="3">
        <v>34.341666666667152</v>
      </c>
      <c r="E3678" s="4" t="s">
        <v>3394</v>
      </c>
      <c r="F3678">
        <v>3</v>
      </c>
      <c r="H3678" t="s">
        <v>2871</v>
      </c>
      <c r="I3678" s="1">
        <v>24.65</v>
      </c>
      <c r="J3678" s="5">
        <f t="shared" si="58"/>
        <v>8636097.5100000612</v>
      </c>
      <c r="K3678" s="6">
        <f>J3678/Table10[[#Totals],[Product Revenue]]</f>
        <v>0.99958798087565048</v>
      </c>
      <c r="L3678" t="str">
        <f>IF(Table10[[#This Row],[Cummuative %]]&lt;=0.8,"A",IF(Table10[[#This Row],[Cummuative %]]&lt;=0.95,"B","C"))</f>
        <v>C</v>
      </c>
    </row>
    <row r="3679" spans="1:12" x14ac:dyDescent="0.3">
      <c r="A3679" t="s">
        <v>3885</v>
      </c>
      <c r="B3679" s="2">
        <v>40319.561111111114</v>
      </c>
      <c r="C3679" s="3">
        <v>202.27291666666133</v>
      </c>
      <c r="E3679" s="4" t="s">
        <v>3508</v>
      </c>
      <c r="F3679">
        <v>3</v>
      </c>
      <c r="H3679" t="s">
        <v>3220</v>
      </c>
      <c r="I3679" s="1">
        <v>23.85</v>
      </c>
      <c r="J3679" s="5">
        <f t="shared" si="58"/>
        <v>8636121.3600000609</v>
      </c>
      <c r="K3679" s="6">
        <f>J3679/Table10[[#Totals],[Product Revenue]]</f>
        <v>0.99959074140183901</v>
      </c>
      <c r="L3679" t="str">
        <f>IF(Table10[[#This Row],[Cummuative %]]&lt;=0.8,"A",IF(Table10[[#This Row],[Cummuative %]]&lt;=0.95,"B","C"))</f>
        <v>C</v>
      </c>
    </row>
    <row r="3680" spans="1:12" x14ac:dyDescent="0.3">
      <c r="A3680" t="s">
        <v>3690</v>
      </c>
      <c r="B3680" s="2">
        <v>40487.492361111108</v>
      </c>
      <c r="C3680" s="3">
        <v>34.341666666667152</v>
      </c>
      <c r="E3680" s="4" t="s">
        <v>2453</v>
      </c>
      <c r="F3680">
        <v>3</v>
      </c>
      <c r="H3680" t="s">
        <v>3958</v>
      </c>
      <c r="I3680" s="1">
        <v>23.8</v>
      </c>
      <c r="J3680" s="5">
        <f t="shared" si="58"/>
        <v>8636145.1600000616</v>
      </c>
      <c r="K3680" s="6">
        <f>J3680/Table10[[#Totals],[Product Revenue]]</f>
        <v>0.9995934961407611</v>
      </c>
      <c r="L3680" t="str">
        <f>IF(Table10[[#This Row],[Cummuative %]]&lt;=0.8,"A",IF(Table10[[#This Row],[Cummuative %]]&lt;=0.95,"B","C"))</f>
        <v>C</v>
      </c>
    </row>
    <row r="3681" spans="1:12" x14ac:dyDescent="0.3">
      <c r="A3681" t="s">
        <v>3744</v>
      </c>
      <c r="B3681" s="2">
        <v>40408.736805555556</v>
      </c>
      <c r="C3681" s="3">
        <v>113.09722222221899</v>
      </c>
      <c r="E3681" s="4" t="s">
        <v>3639</v>
      </c>
      <c r="F3681">
        <v>3</v>
      </c>
      <c r="H3681" t="s">
        <v>3639</v>
      </c>
      <c r="I3681" s="1">
        <v>23.8</v>
      </c>
      <c r="J3681" s="5">
        <f t="shared" si="58"/>
        <v>8636168.9600000624</v>
      </c>
      <c r="K3681" s="6">
        <f>J3681/Table10[[#Totals],[Product Revenue]]</f>
        <v>0.99959625087968318</v>
      </c>
      <c r="L3681" t="str">
        <f>IF(Table10[[#This Row],[Cummuative %]]&lt;=0.8,"A",IF(Table10[[#This Row],[Cummuative %]]&lt;=0.95,"B","C"))</f>
        <v>C</v>
      </c>
    </row>
    <row r="3682" spans="1:12" x14ac:dyDescent="0.3">
      <c r="A3682" t="s">
        <v>3959</v>
      </c>
      <c r="B3682" s="2">
        <v>40336.543055555558</v>
      </c>
      <c r="C3682" s="3">
        <v>185.29097222221753</v>
      </c>
      <c r="E3682" s="4" t="s">
        <v>2954</v>
      </c>
      <c r="F3682">
        <v>3</v>
      </c>
      <c r="H3682" t="s">
        <v>3570</v>
      </c>
      <c r="I3682" s="1">
        <v>23.75</v>
      </c>
      <c r="J3682" s="5">
        <f t="shared" si="58"/>
        <v>8636192.7100000624</v>
      </c>
      <c r="K3682" s="6">
        <f>J3682/Table10[[#Totals],[Product Revenue]]</f>
        <v>0.99959899983133849</v>
      </c>
      <c r="L3682" t="str">
        <f>IF(Table10[[#This Row],[Cummuative %]]&lt;=0.8,"A",IF(Table10[[#This Row],[Cummuative %]]&lt;=0.95,"B","C"))</f>
        <v>C</v>
      </c>
    </row>
    <row r="3683" spans="1:12" x14ac:dyDescent="0.3">
      <c r="A3683" t="s">
        <v>3960</v>
      </c>
      <c r="B3683" s="2">
        <v>40244.648611111108</v>
      </c>
      <c r="C3683" s="3">
        <v>277.18541666666715</v>
      </c>
      <c r="E3683" s="4" t="s">
        <v>2741</v>
      </c>
      <c r="F3683">
        <v>3</v>
      </c>
      <c r="H3683" t="s">
        <v>3731</v>
      </c>
      <c r="I3683" s="1">
        <v>23.75</v>
      </c>
      <c r="J3683" s="5">
        <f t="shared" si="58"/>
        <v>8636216.4600000624</v>
      </c>
      <c r="K3683" s="6">
        <f>J3683/Table10[[#Totals],[Product Revenue]]</f>
        <v>0.9996017487829939</v>
      </c>
      <c r="L3683" t="str">
        <f>IF(Table10[[#This Row],[Cummuative %]]&lt;=0.8,"A",IF(Table10[[#This Row],[Cummuative %]]&lt;=0.95,"B","C"))</f>
        <v>C</v>
      </c>
    </row>
    <row r="3684" spans="1:12" x14ac:dyDescent="0.3">
      <c r="A3684" t="s">
        <v>3961</v>
      </c>
      <c r="B3684" s="2">
        <v>40475.614583333336</v>
      </c>
      <c r="C3684" s="3">
        <v>46.219444444439432</v>
      </c>
      <c r="E3684" s="4" t="s">
        <v>2759</v>
      </c>
      <c r="F3684">
        <v>3</v>
      </c>
      <c r="H3684" t="s">
        <v>311</v>
      </c>
      <c r="I3684" s="1">
        <v>23.700000000000003</v>
      </c>
      <c r="J3684" s="5">
        <f t="shared" si="58"/>
        <v>8636240.1600000616</v>
      </c>
      <c r="K3684" s="6">
        <f>J3684/Table10[[#Totals],[Product Revenue]]</f>
        <v>0.99960449194738243</v>
      </c>
      <c r="L3684" t="str">
        <f>IF(Table10[[#This Row],[Cummuative %]]&lt;=0.8,"A",IF(Table10[[#This Row],[Cummuative %]]&lt;=0.95,"B","C"))</f>
        <v>C</v>
      </c>
    </row>
    <row r="3685" spans="1:12" x14ac:dyDescent="0.3">
      <c r="A3685" t="s">
        <v>3962</v>
      </c>
      <c r="B3685" s="2">
        <v>40319.561111111114</v>
      </c>
      <c r="C3685" s="3">
        <v>202.27291666666133</v>
      </c>
      <c r="E3685" s="4" t="s">
        <v>3222</v>
      </c>
      <c r="F3685">
        <v>3</v>
      </c>
      <c r="H3685" t="s">
        <v>2629</v>
      </c>
      <c r="I3685" s="1">
        <v>23.7</v>
      </c>
      <c r="J3685" s="5">
        <f t="shared" si="58"/>
        <v>8636263.8600000609</v>
      </c>
      <c r="K3685" s="6">
        <f>J3685/Table10[[#Totals],[Product Revenue]]</f>
        <v>0.99960723511177108</v>
      </c>
      <c r="L3685" t="str">
        <f>IF(Table10[[#This Row],[Cummuative %]]&lt;=0.8,"A",IF(Table10[[#This Row],[Cummuative %]]&lt;=0.95,"B","C"))</f>
        <v>C</v>
      </c>
    </row>
    <row r="3686" spans="1:12" x14ac:dyDescent="0.3">
      <c r="A3686" t="s">
        <v>3943</v>
      </c>
      <c r="B3686" s="2">
        <v>40319.561111111114</v>
      </c>
      <c r="C3686" s="3">
        <v>202.27291666666133</v>
      </c>
      <c r="E3686" s="4" t="s">
        <v>2866</v>
      </c>
      <c r="F3686">
        <v>3</v>
      </c>
      <c r="H3686" t="s">
        <v>3938</v>
      </c>
      <c r="I3686" s="1">
        <v>23.6</v>
      </c>
      <c r="J3686" s="5">
        <f t="shared" si="58"/>
        <v>8636287.4600000605</v>
      </c>
      <c r="K3686" s="6">
        <f>J3686/Table10[[#Totals],[Product Revenue]]</f>
        <v>0.9996099667016265</v>
      </c>
      <c r="L3686" t="str">
        <f>IF(Table10[[#This Row],[Cummuative %]]&lt;=0.8,"A",IF(Table10[[#This Row],[Cummuative %]]&lt;=0.95,"B","C"))</f>
        <v>C</v>
      </c>
    </row>
    <row r="3687" spans="1:12" x14ac:dyDescent="0.3">
      <c r="A3687" t="s">
        <v>3963</v>
      </c>
      <c r="B3687" s="2">
        <v>40244.648611111108</v>
      </c>
      <c r="C3687" s="3">
        <v>277.18541666666715</v>
      </c>
      <c r="E3687" s="4" t="s">
        <v>3056</v>
      </c>
      <c r="F3687">
        <v>3</v>
      </c>
      <c r="H3687" t="s">
        <v>3856</v>
      </c>
      <c r="I3687" s="1">
        <v>23.6</v>
      </c>
      <c r="J3687" s="5">
        <f t="shared" si="58"/>
        <v>8636311.0600000601</v>
      </c>
      <c r="K3687" s="6">
        <f>J3687/Table10[[#Totals],[Product Revenue]]</f>
        <v>0.9996126982914818</v>
      </c>
      <c r="L3687" t="str">
        <f>IF(Table10[[#This Row],[Cummuative %]]&lt;=0.8,"A",IF(Table10[[#This Row],[Cummuative %]]&lt;=0.95,"B","C"))</f>
        <v>C</v>
      </c>
    </row>
    <row r="3688" spans="1:12" x14ac:dyDescent="0.3">
      <c r="A3688" t="s">
        <v>3853</v>
      </c>
      <c r="B3688" s="2">
        <v>40475.59097222222</v>
      </c>
      <c r="C3688" s="3">
        <v>46.243055555554747</v>
      </c>
      <c r="E3688" s="4" t="s">
        <v>3051</v>
      </c>
      <c r="F3688">
        <v>3</v>
      </c>
      <c r="H3688" t="s">
        <v>3511</v>
      </c>
      <c r="I3688" s="1">
        <v>23.6</v>
      </c>
      <c r="J3688" s="5">
        <f t="shared" si="58"/>
        <v>8636334.6600000598</v>
      </c>
      <c r="K3688" s="6">
        <f>J3688/Table10[[#Totals],[Product Revenue]]</f>
        <v>0.99961542988133723</v>
      </c>
      <c r="L3688" t="str">
        <f>IF(Table10[[#This Row],[Cummuative %]]&lt;=0.8,"A",IF(Table10[[#This Row],[Cummuative %]]&lt;=0.95,"B","C"))</f>
        <v>C</v>
      </c>
    </row>
    <row r="3689" spans="1:12" x14ac:dyDescent="0.3">
      <c r="A3689" t="s">
        <v>3875</v>
      </c>
      <c r="B3689" s="2">
        <v>40510.578472222223</v>
      </c>
      <c r="C3689" s="3">
        <v>11.255555555551837</v>
      </c>
      <c r="E3689" s="4" t="s">
        <v>3144</v>
      </c>
      <c r="F3689">
        <v>3</v>
      </c>
      <c r="H3689" t="s">
        <v>2966</v>
      </c>
      <c r="I3689" s="1">
        <v>23.599999999999998</v>
      </c>
      <c r="J3689" s="5">
        <f t="shared" si="58"/>
        <v>8636358.2600000594</v>
      </c>
      <c r="K3689" s="6">
        <f>J3689/Table10[[#Totals],[Product Revenue]]</f>
        <v>0.99961816147119253</v>
      </c>
      <c r="L3689" t="str">
        <f>IF(Table10[[#This Row],[Cummuative %]]&lt;=0.8,"A",IF(Table10[[#This Row],[Cummuative %]]&lt;=0.95,"B","C"))</f>
        <v>C</v>
      </c>
    </row>
    <row r="3690" spans="1:12" x14ac:dyDescent="0.3">
      <c r="A3690" t="s">
        <v>3918</v>
      </c>
      <c r="B3690" s="2">
        <v>40496.622916666667</v>
      </c>
      <c r="C3690" s="3">
        <v>25.211111111108039</v>
      </c>
      <c r="E3690" s="4" t="s">
        <v>3069</v>
      </c>
      <c r="F3690">
        <v>3</v>
      </c>
      <c r="H3690" t="s">
        <v>401</v>
      </c>
      <c r="I3690" s="1">
        <v>23.52</v>
      </c>
      <c r="J3690" s="5">
        <f t="shared" si="58"/>
        <v>8636381.7800000589</v>
      </c>
      <c r="K3690" s="6">
        <f>J3690/Table10[[#Totals],[Product Revenue]]</f>
        <v>0.99962088380142133</v>
      </c>
      <c r="L3690" t="str">
        <f>IF(Table10[[#This Row],[Cummuative %]]&lt;=0.8,"A",IF(Table10[[#This Row],[Cummuative %]]&lt;=0.95,"B","C"))</f>
        <v>C</v>
      </c>
    </row>
    <row r="3691" spans="1:12" x14ac:dyDescent="0.3">
      <c r="A3691" t="s">
        <v>3842</v>
      </c>
      <c r="B3691" s="2">
        <v>40496.622916666667</v>
      </c>
      <c r="C3691" s="3">
        <v>25.211111111108039</v>
      </c>
      <c r="E3691" s="4" t="s">
        <v>2947</v>
      </c>
      <c r="F3691">
        <v>3</v>
      </c>
      <c r="H3691" t="s">
        <v>3224</v>
      </c>
      <c r="I3691" s="1">
        <v>23.399999999999995</v>
      </c>
      <c r="J3691" s="5">
        <f t="shared" si="58"/>
        <v>8636405.1800000593</v>
      </c>
      <c r="K3691" s="6">
        <f>J3691/Table10[[#Totals],[Product Revenue]]</f>
        <v>0.9996235922422102</v>
      </c>
      <c r="L3691" t="str">
        <f>IF(Table10[[#This Row],[Cummuative %]]&lt;=0.8,"A",IF(Table10[[#This Row],[Cummuative %]]&lt;=0.95,"B","C"))</f>
        <v>C</v>
      </c>
    </row>
    <row r="3692" spans="1:12" x14ac:dyDescent="0.3">
      <c r="A3692" t="s">
        <v>3964</v>
      </c>
      <c r="B3692" s="2">
        <v>40300.602777777778</v>
      </c>
      <c r="C3692" s="3">
        <v>221.23124999999709</v>
      </c>
      <c r="E3692" s="4" t="s">
        <v>2757</v>
      </c>
      <c r="F3692">
        <v>3</v>
      </c>
      <c r="H3692" t="s">
        <v>2748</v>
      </c>
      <c r="I3692" s="1">
        <v>23.209999999999997</v>
      </c>
      <c r="J3692" s="5">
        <f t="shared" si="58"/>
        <v>8636428.3900000602</v>
      </c>
      <c r="K3692" s="6">
        <f>J3692/Table10[[#Totals],[Product Revenue]]</f>
        <v>0.99962627869138587</v>
      </c>
      <c r="L3692" t="str">
        <f>IF(Table10[[#This Row],[Cummuative %]]&lt;=0.8,"A",IF(Table10[[#This Row],[Cummuative %]]&lt;=0.95,"B","C"))</f>
        <v>C</v>
      </c>
    </row>
    <row r="3693" spans="1:12" x14ac:dyDescent="0.3">
      <c r="A3693" t="s">
        <v>3874</v>
      </c>
      <c r="B3693" s="2">
        <v>40258.586111111108</v>
      </c>
      <c r="C3693" s="3">
        <v>263.24791666666715</v>
      </c>
      <c r="E3693" s="4" t="s">
        <v>2748</v>
      </c>
      <c r="F3693">
        <v>3</v>
      </c>
      <c r="H3693" t="s">
        <v>2753</v>
      </c>
      <c r="I3693" s="1">
        <v>23.209999999999997</v>
      </c>
      <c r="J3693" s="5">
        <f t="shared" si="58"/>
        <v>8636451.6000000611</v>
      </c>
      <c r="K3693" s="6">
        <f>J3693/Table10[[#Totals],[Product Revenue]]</f>
        <v>0.99962896514056154</v>
      </c>
      <c r="L3693" t="str">
        <f>IF(Table10[[#This Row],[Cummuative %]]&lt;=0.8,"A",IF(Table10[[#This Row],[Cummuative %]]&lt;=0.95,"B","C"))</f>
        <v>C</v>
      </c>
    </row>
    <row r="3694" spans="1:12" x14ac:dyDescent="0.3">
      <c r="A3694" t="s">
        <v>3965</v>
      </c>
      <c r="B3694" s="2">
        <v>40496.622916666667</v>
      </c>
      <c r="C3694" s="3">
        <v>25.211111111108039</v>
      </c>
      <c r="E3694" s="4" t="s">
        <v>2809</v>
      </c>
      <c r="F3694">
        <v>3</v>
      </c>
      <c r="H3694" t="s">
        <v>3462</v>
      </c>
      <c r="I3694" s="1">
        <v>23.1</v>
      </c>
      <c r="J3694" s="5">
        <f t="shared" si="58"/>
        <v>8636474.7000000607</v>
      </c>
      <c r="K3694" s="6">
        <f>J3694/Table10[[#Totals],[Product Revenue]]</f>
        <v>0.99963163885775053</v>
      </c>
      <c r="L3694" t="str">
        <f>IF(Table10[[#This Row],[Cummuative %]]&lt;=0.8,"A",IF(Table10[[#This Row],[Cummuative %]]&lt;=0.95,"B","C"))</f>
        <v>C</v>
      </c>
    </row>
    <row r="3695" spans="1:12" x14ac:dyDescent="0.3">
      <c r="A3695" t="s">
        <v>3856</v>
      </c>
      <c r="B3695" s="2">
        <v>40496.640972222223</v>
      </c>
      <c r="C3695" s="3">
        <v>25.193055555551837</v>
      </c>
      <c r="E3695" s="4" t="s">
        <v>3078</v>
      </c>
      <c r="F3695">
        <v>3</v>
      </c>
      <c r="H3695" t="s">
        <v>3857</v>
      </c>
      <c r="I3695" s="1">
        <v>23.099999999999998</v>
      </c>
      <c r="J3695" s="5">
        <f t="shared" si="58"/>
        <v>8636497.8000000603</v>
      </c>
      <c r="K3695" s="6">
        <f>J3695/Table10[[#Totals],[Product Revenue]]</f>
        <v>0.99963431257493951</v>
      </c>
      <c r="L3695" t="str">
        <f>IF(Table10[[#This Row],[Cummuative %]]&lt;=0.8,"A",IF(Table10[[#This Row],[Cummuative %]]&lt;=0.95,"B","C"))</f>
        <v>C</v>
      </c>
    </row>
    <row r="3696" spans="1:12" x14ac:dyDescent="0.3">
      <c r="A3696" t="s">
        <v>3839</v>
      </c>
      <c r="B3696" s="2">
        <v>40475.59097222222</v>
      </c>
      <c r="C3696" s="3">
        <v>46.243055555554747</v>
      </c>
      <c r="E3696" s="4" t="s">
        <v>3122</v>
      </c>
      <c r="F3696">
        <v>3</v>
      </c>
      <c r="H3696" t="s">
        <v>3078</v>
      </c>
      <c r="I3696" s="1">
        <v>22.950000000000003</v>
      </c>
      <c r="J3696" s="5">
        <f t="shared" si="58"/>
        <v>8636520.7500000596</v>
      </c>
      <c r="K3696" s="6">
        <f>J3696/Table10[[#Totals],[Product Revenue]]</f>
        <v>0.99963696893032838</v>
      </c>
      <c r="L3696" t="str">
        <f>IF(Table10[[#This Row],[Cummuative %]]&lt;=0.8,"A",IF(Table10[[#This Row],[Cummuative %]]&lt;=0.95,"B","C"))</f>
        <v>C</v>
      </c>
    </row>
    <row r="3697" spans="1:12" x14ac:dyDescent="0.3">
      <c r="A3697" t="s">
        <v>3622</v>
      </c>
      <c r="B3697" s="2">
        <v>40505.476388888892</v>
      </c>
      <c r="C3697" s="3">
        <v>16.35763888888323</v>
      </c>
      <c r="E3697" s="4" t="s">
        <v>2805</v>
      </c>
      <c r="F3697">
        <v>3</v>
      </c>
      <c r="H3697" t="s">
        <v>3879</v>
      </c>
      <c r="I3697" s="1">
        <v>22.95</v>
      </c>
      <c r="J3697" s="5">
        <f t="shared" si="58"/>
        <v>8636543.7000000589</v>
      </c>
      <c r="K3697" s="6">
        <f>J3697/Table10[[#Totals],[Product Revenue]]</f>
        <v>0.99963962528571737</v>
      </c>
      <c r="L3697" t="str">
        <f>IF(Table10[[#This Row],[Cummuative %]]&lt;=0.8,"A",IF(Table10[[#This Row],[Cummuative %]]&lt;=0.95,"B","C"))</f>
        <v>C</v>
      </c>
    </row>
    <row r="3698" spans="1:12" x14ac:dyDescent="0.3">
      <c r="A3698" t="s">
        <v>3942</v>
      </c>
      <c r="B3698" s="2">
        <v>40265.479166666664</v>
      </c>
      <c r="C3698" s="3">
        <v>256.35486111111095</v>
      </c>
      <c r="E3698" s="4" t="s">
        <v>3159</v>
      </c>
      <c r="F3698">
        <v>3</v>
      </c>
      <c r="H3698" t="s">
        <v>3067</v>
      </c>
      <c r="I3698" s="1">
        <v>22.68</v>
      </c>
      <c r="J3698" s="5">
        <f t="shared" si="58"/>
        <v>8636566.3800000586</v>
      </c>
      <c r="K3698" s="6">
        <f>J3698/Table10[[#Totals],[Product Revenue]]</f>
        <v>0.99964225038986654</v>
      </c>
      <c r="L3698" t="str">
        <f>IF(Table10[[#This Row],[Cummuative %]]&lt;=0.8,"A",IF(Table10[[#This Row],[Cummuative %]]&lt;=0.95,"B","C"))</f>
        <v>C</v>
      </c>
    </row>
    <row r="3699" spans="1:12" x14ac:dyDescent="0.3">
      <c r="A3699" t="s">
        <v>3837</v>
      </c>
      <c r="B3699" s="2">
        <v>40350.671527777777</v>
      </c>
      <c r="C3699" s="3">
        <v>171.16249999999854</v>
      </c>
      <c r="E3699" s="4" t="s">
        <v>2753</v>
      </c>
      <c r="F3699">
        <v>3</v>
      </c>
      <c r="H3699" t="s">
        <v>3966</v>
      </c>
      <c r="I3699" s="1">
        <v>22.5</v>
      </c>
      <c r="J3699" s="5">
        <f t="shared" si="58"/>
        <v>8636588.8800000586</v>
      </c>
      <c r="K3699" s="6">
        <f>J3699/Table10[[#Totals],[Product Revenue]]</f>
        <v>0.99964485465985586</v>
      </c>
      <c r="L3699" t="str">
        <f>IF(Table10[[#This Row],[Cummuative %]]&lt;=0.8,"A",IF(Table10[[#This Row],[Cummuative %]]&lt;=0.95,"B","C"))</f>
        <v>C</v>
      </c>
    </row>
    <row r="3700" spans="1:12" x14ac:dyDescent="0.3">
      <c r="A3700" t="s">
        <v>3904</v>
      </c>
      <c r="B3700" s="2">
        <v>40342.472916666666</v>
      </c>
      <c r="C3700" s="3">
        <v>179.36111111110949</v>
      </c>
      <c r="E3700" s="4" t="s">
        <v>3127</v>
      </c>
      <c r="F3700">
        <v>3</v>
      </c>
      <c r="H3700" t="s">
        <v>3967</v>
      </c>
      <c r="I3700" s="1">
        <v>22.5</v>
      </c>
      <c r="J3700" s="5">
        <f t="shared" si="58"/>
        <v>8636611.3800000586</v>
      </c>
      <c r="K3700" s="6">
        <f>J3700/Table10[[#Totals],[Product Revenue]]</f>
        <v>0.99964745892984508</v>
      </c>
      <c r="L3700" t="str">
        <f>IF(Table10[[#This Row],[Cummuative %]]&lt;=0.8,"A",IF(Table10[[#This Row],[Cummuative %]]&lt;=0.95,"B","C"))</f>
        <v>C</v>
      </c>
    </row>
    <row r="3701" spans="1:12" x14ac:dyDescent="0.3">
      <c r="A3701" t="s">
        <v>3444</v>
      </c>
      <c r="B3701" s="2">
        <v>40506.597916666666</v>
      </c>
      <c r="C3701" s="3">
        <v>15.236111111109494</v>
      </c>
      <c r="E3701" s="4" t="s">
        <v>2969</v>
      </c>
      <c r="F3701">
        <v>3</v>
      </c>
      <c r="H3701" t="s">
        <v>3924</v>
      </c>
      <c r="I3701" s="1">
        <v>22.5</v>
      </c>
      <c r="J3701" s="5">
        <f t="shared" si="58"/>
        <v>8636633.8800000586</v>
      </c>
      <c r="K3701" s="6">
        <f>J3701/Table10[[#Totals],[Product Revenue]]</f>
        <v>0.9996500631998344</v>
      </c>
      <c r="L3701" t="str">
        <f>IF(Table10[[#This Row],[Cummuative %]]&lt;=0.8,"A",IF(Table10[[#This Row],[Cummuative %]]&lt;=0.95,"B","C"))</f>
        <v>C</v>
      </c>
    </row>
    <row r="3702" spans="1:12" x14ac:dyDescent="0.3">
      <c r="A3702" t="s">
        <v>3968</v>
      </c>
      <c r="B3702" s="2">
        <v>40491.504166666666</v>
      </c>
      <c r="C3702" s="3">
        <v>30.329861111109494</v>
      </c>
      <c r="E3702" s="4" t="s">
        <v>3189</v>
      </c>
      <c r="F3702">
        <v>3</v>
      </c>
      <c r="H3702" t="s">
        <v>3969</v>
      </c>
      <c r="I3702" s="1">
        <v>22.5</v>
      </c>
      <c r="J3702" s="5">
        <f t="shared" si="58"/>
        <v>8636656.3800000586</v>
      </c>
      <c r="K3702" s="6">
        <f>J3702/Table10[[#Totals],[Product Revenue]]</f>
        <v>0.99965266746982362</v>
      </c>
      <c r="L3702" t="str">
        <f>IF(Table10[[#This Row],[Cummuative %]]&lt;=0.8,"A",IF(Table10[[#This Row],[Cummuative %]]&lt;=0.95,"B","C"))</f>
        <v>C</v>
      </c>
    </row>
    <row r="3703" spans="1:12" x14ac:dyDescent="0.3">
      <c r="A3703" t="s">
        <v>3970</v>
      </c>
      <c r="B3703" s="2">
        <v>40206.557638888888</v>
      </c>
      <c r="C3703" s="3">
        <v>315.2763888888876</v>
      </c>
      <c r="E3703" s="4" t="s">
        <v>3133</v>
      </c>
      <c r="F3703">
        <v>3</v>
      </c>
      <c r="H3703" t="s">
        <v>3077</v>
      </c>
      <c r="I3703" s="1">
        <v>22.5</v>
      </c>
      <c r="J3703" s="5">
        <f t="shared" si="58"/>
        <v>8636678.8800000586</v>
      </c>
      <c r="K3703" s="6">
        <f>J3703/Table10[[#Totals],[Product Revenue]]</f>
        <v>0.99965527173981295</v>
      </c>
      <c r="L3703" t="str">
        <f>IF(Table10[[#This Row],[Cummuative %]]&lt;=0.8,"A",IF(Table10[[#This Row],[Cummuative %]]&lt;=0.95,"B","C"))</f>
        <v>C</v>
      </c>
    </row>
    <row r="3704" spans="1:12" x14ac:dyDescent="0.3">
      <c r="A3704" t="s">
        <v>3660</v>
      </c>
      <c r="B3704" s="2">
        <v>40510.67291666667</v>
      </c>
      <c r="C3704" s="3">
        <v>11.161111111105129</v>
      </c>
      <c r="E3704" s="4" t="s">
        <v>3095</v>
      </c>
      <c r="F3704">
        <v>3</v>
      </c>
      <c r="H3704" t="s">
        <v>2875</v>
      </c>
      <c r="I3704" s="1">
        <v>22.5</v>
      </c>
      <c r="J3704" s="5">
        <f t="shared" si="58"/>
        <v>8636701.3800000586</v>
      </c>
      <c r="K3704" s="6">
        <f>J3704/Table10[[#Totals],[Product Revenue]]</f>
        <v>0.99965787600980216</v>
      </c>
      <c r="L3704" t="str">
        <f>IF(Table10[[#This Row],[Cummuative %]]&lt;=0.8,"A",IF(Table10[[#This Row],[Cummuative %]]&lt;=0.95,"B","C"))</f>
        <v>C</v>
      </c>
    </row>
    <row r="3705" spans="1:12" x14ac:dyDescent="0.3">
      <c r="A3705" t="s">
        <v>3097</v>
      </c>
      <c r="B3705" s="2">
        <v>40353.754166666666</v>
      </c>
      <c r="C3705" s="3">
        <v>168.07986111110949</v>
      </c>
      <c r="E3705" s="4" t="s">
        <v>2945</v>
      </c>
      <c r="F3705">
        <v>3</v>
      </c>
      <c r="H3705" t="s">
        <v>2906</v>
      </c>
      <c r="I3705" s="1">
        <v>22.42</v>
      </c>
      <c r="J3705" s="5">
        <f t="shared" si="58"/>
        <v>8636723.8000000585</v>
      </c>
      <c r="K3705" s="6">
        <f>J3705/Table10[[#Totals],[Product Revenue]]</f>
        <v>0.99966047102016475</v>
      </c>
      <c r="L3705" t="str">
        <f>IF(Table10[[#This Row],[Cummuative %]]&lt;=0.8,"A",IF(Table10[[#This Row],[Cummuative %]]&lt;=0.95,"B","C"))</f>
        <v>C</v>
      </c>
    </row>
    <row r="3706" spans="1:12" x14ac:dyDescent="0.3">
      <c r="A3706" t="s">
        <v>3340</v>
      </c>
      <c r="B3706" s="2">
        <v>40353.754166666666</v>
      </c>
      <c r="C3706" s="3">
        <v>168.07986111110949</v>
      </c>
      <c r="E3706" s="4" t="s">
        <v>1884</v>
      </c>
      <c r="F3706">
        <v>3</v>
      </c>
      <c r="H3706" t="s">
        <v>3522</v>
      </c>
      <c r="I3706" s="1">
        <v>22.1</v>
      </c>
      <c r="J3706" s="5">
        <f t="shared" si="58"/>
        <v>8636745.9000000581</v>
      </c>
      <c r="K3706" s="6">
        <f>J3706/Table10[[#Totals],[Product Revenue]]</f>
        <v>0.99966302899202086</v>
      </c>
      <c r="L3706" t="str">
        <f>IF(Table10[[#This Row],[Cummuative %]]&lt;=0.8,"A",IF(Table10[[#This Row],[Cummuative %]]&lt;=0.95,"B","C"))</f>
        <v>C</v>
      </c>
    </row>
    <row r="3707" spans="1:12" x14ac:dyDescent="0.3">
      <c r="A3707" t="s">
        <v>3678</v>
      </c>
      <c r="B3707" s="2">
        <v>40469.556944444441</v>
      </c>
      <c r="C3707" s="3">
        <v>52.277083333334303</v>
      </c>
      <c r="E3707" s="4" t="s">
        <v>1434</v>
      </c>
      <c r="F3707">
        <v>3</v>
      </c>
      <c r="H3707" t="s">
        <v>2922</v>
      </c>
      <c r="I3707" s="1">
        <v>21.5</v>
      </c>
      <c r="J3707" s="5">
        <f t="shared" si="58"/>
        <v>8636767.4000000581</v>
      </c>
      <c r="K3707" s="6">
        <f>J3707/Table10[[#Totals],[Product Revenue]]</f>
        <v>0.99966551751667732</v>
      </c>
      <c r="L3707" t="str">
        <f>IF(Table10[[#This Row],[Cummuative %]]&lt;=0.8,"A",IF(Table10[[#This Row],[Cummuative %]]&lt;=0.95,"B","C"))</f>
        <v>C</v>
      </c>
    </row>
    <row r="3708" spans="1:12" x14ac:dyDescent="0.3">
      <c r="A3708" t="s">
        <v>3742</v>
      </c>
      <c r="B3708" s="2">
        <v>40469.556944444441</v>
      </c>
      <c r="C3708" s="3">
        <v>52.277083333334303</v>
      </c>
      <c r="E3708" s="4" t="s">
        <v>1381</v>
      </c>
      <c r="F3708">
        <v>3</v>
      </c>
      <c r="H3708" t="s">
        <v>3091</v>
      </c>
      <c r="I3708" s="1">
        <v>21.45</v>
      </c>
      <c r="J3708" s="5">
        <f t="shared" si="58"/>
        <v>8636788.8500000574</v>
      </c>
      <c r="K3708" s="6">
        <f>J3708/Table10[[#Totals],[Product Revenue]]</f>
        <v>0.99966800025406699</v>
      </c>
      <c r="L3708" t="str">
        <f>IF(Table10[[#This Row],[Cummuative %]]&lt;=0.8,"A",IF(Table10[[#This Row],[Cummuative %]]&lt;=0.95,"B","C"))</f>
        <v>C</v>
      </c>
    </row>
    <row r="3709" spans="1:12" x14ac:dyDescent="0.3">
      <c r="A3709" t="s">
        <v>3697</v>
      </c>
      <c r="B3709" s="2">
        <v>40342.643750000003</v>
      </c>
      <c r="C3709" s="3">
        <v>179.19027777777228</v>
      </c>
      <c r="E3709" s="4" t="s">
        <v>1594</v>
      </c>
      <c r="F3709">
        <v>3</v>
      </c>
      <c r="H3709" t="s">
        <v>3597</v>
      </c>
      <c r="I3709" s="1">
        <v>21.420000000000005</v>
      </c>
      <c r="J3709" s="5">
        <f t="shared" si="58"/>
        <v>8636810.2700000573</v>
      </c>
      <c r="K3709" s="6">
        <f>J3709/Table10[[#Totals],[Product Revenue]]</f>
        <v>0.99967047951909671</v>
      </c>
      <c r="L3709" t="str">
        <f>IF(Table10[[#This Row],[Cummuative %]]&lt;=0.8,"A",IF(Table10[[#This Row],[Cummuative %]]&lt;=0.95,"B","C"))</f>
        <v>C</v>
      </c>
    </row>
    <row r="3710" spans="1:12" x14ac:dyDescent="0.3">
      <c r="A3710" t="s">
        <v>3533</v>
      </c>
      <c r="B3710" s="2">
        <v>40521.56527777778</v>
      </c>
      <c r="C3710" s="3">
        <v>0.26874999999563443</v>
      </c>
      <c r="E3710" s="4" t="s">
        <v>131</v>
      </c>
      <c r="F3710">
        <v>3</v>
      </c>
      <c r="H3710" t="s">
        <v>2750</v>
      </c>
      <c r="I3710" s="1">
        <v>21.259999999999998</v>
      </c>
      <c r="J3710" s="5">
        <f t="shared" si="58"/>
        <v>8636831.5300000571</v>
      </c>
      <c r="K3710" s="6">
        <f>J3710/Table10[[#Totals],[Product Revenue]]</f>
        <v>0.9996729402648733</v>
      </c>
      <c r="L3710" t="str">
        <f>IF(Table10[[#This Row],[Cummuative %]]&lt;=0.8,"A",IF(Table10[[#This Row],[Cummuative %]]&lt;=0.95,"B","C"))</f>
        <v>C</v>
      </c>
    </row>
    <row r="3711" spans="1:12" x14ac:dyDescent="0.3">
      <c r="A3711" t="s">
        <v>3783</v>
      </c>
      <c r="B3711" s="2">
        <v>40496.622916666667</v>
      </c>
      <c r="C3711" s="3">
        <v>25.211111111108039</v>
      </c>
      <c r="E3711" s="4" t="s">
        <v>790</v>
      </c>
      <c r="F3711">
        <v>3</v>
      </c>
      <c r="H3711" t="s">
        <v>3844</v>
      </c>
      <c r="I3711" s="1">
        <v>21.25</v>
      </c>
      <c r="J3711" s="5">
        <f t="shared" si="58"/>
        <v>8636852.7800000571</v>
      </c>
      <c r="K3711" s="6">
        <f>J3711/Table10[[#Totals],[Product Revenue]]</f>
        <v>0.99967539985319642</v>
      </c>
      <c r="L3711" t="str">
        <f>IF(Table10[[#This Row],[Cummuative %]]&lt;=0.8,"A",IF(Table10[[#This Row],[Cummuative %]]&lt;=0.95,"B","C"))</f>
        <v>C</v>
      </c>
    </row>
    <row r="3712" spans="1:12" x14ac:dyDescent="0.3">
      <c r="A3712" t="s">
        <v>3817</v>
      </c>
      <c r="B3712" s="2">
        <v>40496.622916666667</v>
      </c>
      <c r="C3712" s="3">
        <v>25.211111111108039</v>
      </c>
      <c r="E3712" s="4" t="s">
        <v>410</v>
      </c>
      <c r="F3712">
        <v>3</v>
      </c>
      <c r="H3712" t="s">
        <v>3931</v>
      </c>
      <c r="I3712" s="1">
        <v>21.25</v>
      </c>
      <c r="J3712" s="5">
        <f t="shared" si="58"/>
        <v>8636874.0300000571</v>
      </c>
      <c r="K3712" s="6">
        <f>J3712/Table10[[#Totals],[Product Revenue]]</f>
        <v>0.99967785944151966</v>
      </c>
      <c r="L3712" t="str">
        <f>IF(Table10[[#This Row],[Cummuative %]]&lt;=0.8,"A",IF(Table10[[#This Row],[Cummuative %]]&lt;=0.95,"B","C"))</f>
        <v>C</v>
      </c>
    </row>
    <row r="3713" spans="1:12" x14ac:dyDescent="0.3">
      <c r="A3713" t="s">
        <v>3872</v>
      </c>
      <c r="B3713" s="2">
        <v>40504.582638888889</v>
      </c>
      <c r="C3713" s="3">
        <v>17.25138888888614</v>
      </c>
      <c r="E3713" s="4" t="s">
        <v>215</v>
      </c>
      <c r="F3713">
        <v>3</v>
      </c>
      <c r="H3713" t="s">
        <v>3901</v>
      </c>
      <c r="I3713" s="1">
        <v>21.25</v>
      </c>
      <c r="J3713" s="5">
        <f t="shared" si="58"/>
        <v>8636895.2800000571</v>
      </c>
      <c r="K3713" s="6">
        <f>J3713/Table10[[#Totals],[Product Revenue]]</f>
        <v>0.99968031902984289</v>
      </c>
      <c r="L3713" t="str">
        <f>IF(Table10[[#This Row],[Cummuative %]]&lt;=0.8,"A",IF(Table10[[#This Row],[Cummuative %]]&lt;=0.95,"B","C"))</f>
        <v>C</v>
      </c>
    </row>
    <row r="3714" spans="1:12" x14ac:dyDescent="0.3">
      <c r="A3714" t="s">
        <v>3886</v>
      </c>
      <c r="B3714" s="2">
        <v>40372.588194444441</v>
      </c>
      <c r="C3714" s="3">
        <v>149.2458333333343</v>
      </c>
      <c r="E3714" s="4" t="s">
        <v>416</v>
      </c>
      <c r="F3714">
        <v>3</v>
      </c>
      <c r="H3714" t="s">
        <v>3846</v>
      </c>
      <c r="I3714" s="1">
        <v>21.25</v>
      </c>
      <c r="J3714" s="5">
        <f t="shared" si="58"/>
        <v>8636916.5300000571</v>
      </c>
      <c r="K3714" s="6">
        <f>J3714/Table10[[#Totals],[Product Revenue]]</f>
        <v>0.99968277861816601</v>
      </c>
      <c r="L3714" t="str">
        <f>IF(Table10[[#This Row],[Cummuative %]]&lt;=0.8,"A",IF(Table10[[#This Row],[Cummuative %]]&lt;=0.95,"B","C"))</f>
        <v>C</v>
      </c>
    </row>
    <row r="3715" spans="1:12" x14ac:dyDescent="0.3">
      <c r="A3715" t="s">
        <v>3889</v>
      </c>
      <c r="B3715" s="2">
        <v>40372.588194444441</v>
      </c>
      <c r="C3715" s="3">
        <v>149.2458333333343</v>
      </c>
      <c r="E3715" s="4" t="s">
        <v>733</v>
      </c>
      <c r="F3715">
        <v>3</v>
      </c>
      <c r="H3715" t="s">
        <v>1502</v>
      </c>
      <c r="I3715" s="1">
        <v>21.25</v>
      </c>
      <c r="J3715" s="5">
        <f t="shared" si="58"/>
        <v>8636937.7800000571</v>
      </c>
      <c r="K3715" s="6">
        <f>J3715/Table10[[#Totals],[Product Revenue]]</f>
        <v>0.99968523820648925</v>
      </c>
      <c r="L3715" t="str">
        <f>IF(Table10[[#This Row],[Cummuative %]]&lt;=0.8,"A",IF(Table10[[#This Row],[Cummuative %]]&lt;=0.95,"B","C"))</f>
        <v>C</v>
      </c>
    </row>
    <row r="3716" spans="1:12" x14ac:dyDescent="0.3">
      <c r="A3716" t="s">
        <v>3971</v>
      </c>
      <c r="B3716" s="2">
        <v>40352.606944444444</v>
      </c>
      <c r="C3716" s="3">
        <v>169.22708333333139</v>
      </c>
      <c r="E3716" s="4" t="s">
        <v>841</v>
      </c>
      <c r="F3716">
        <v>3</v>
      </c>
      <c r="H3716" t="s">
        <v>3972</v>
      </c>
      <c r="I3716" s="1">
        <v>20.85</v>
      </c>
      <c r="J3716" s="5">
        <f t="shared" si="58"/>
        <v>8636958.6300000567</v>
      </c>
      <c r="K3716" s="6">
        <f>J3716/Table10[[#Totals],[Product Revenue]]</f>
        <v>0.99968765149667926</v>
      </c>
      <c r="L3716" t="str">
        <f>IF(Table10[[#This Row],[Cummuative %]]&lt;=0.8,"A",IF(Table10[[#This Row],[Cummuative %]]&lt;=0.95,"B","C"))</f>
        <v>C</v>
      </c>
    </row>
    <row r="3717" spans="1:12" x14ac:dyDescent="0.3">
      <c r="A3717" t="s">
        <v>3876</v>
      </c>
      <c r="B3717" s="2">
        <v>40462.630555555559</v>
      </c>
      <c r="C3717" s="3">
        <v>59.203472222216078</v>
      </c>
      <c r="E3717" s="4" t="s">
        <v>694</v>
      </c>
      <c r="F3717">
        <v>3</v>
      </c>
      <c r="H3717" t="s">
        <v>3874</v>
      </c>
      <c r="I3717" s="1">
        <v>20.650000000000002</v>
      </c>
      <c r="J3717" s="5">
        <f t="shared" si="58"/>
        <v>8636979.2800000571</v>
      </c>
      <c r="K3717" s="6">
        <f>J3717/Table10[[#Totals],[Product Revenue]]</f>
        <v>0.99969004163780284</v>
      </c>
      <c r="L3717" t="str">
        <f>IF(Table10[[#This Row],[Cummuative %]]&lt;=0.8,"A",IF(Table10[[#This Row],[Cummuative %]]&lt;=0.95,"B","C"))</f>
        <v>C</v>
      </c>
    </row>
    <row r="3718" spans="1:12" x14ac:dyDescent="0.3">
      <c r="A3718" t="s">
        <v>3973</v>
      </c>
      <c r="B3718" s="2">
        <v>40426.530555555553</v>
      </c>
      <c r="C3718" s="3">
        <v>95.303472222221899</v>
      </c>
      <c r="E3718" s="4" t="s">
        <v>3974</v>
      </c>
      <c r="F3718">
        <v>2</v>
      </c>
      <c r="H3718" t="s">
        <v>3360</v>
      </c>
      <c r="I3718" s="1">
        <v>20.580000000000002</v>
      </c>
      <c r="J3718" s="5">
        <f t="shared" si="58"/>
        <v>8636999.8600000571</v>
      </c>
      <c r="K3718" s="6">
        <f>J3718/Table10[[#Totals],[Product Revenue]]</f>
        <v>0.99969242367675304</v>
      </c>
      <c r="L3718" t="str">
        <f>IF(Table10[[#This Row],[Cummuative %]]&lt;=0.8,"A",IF(Table10[[#This Row],[Cummuative %]]&lt;=0.95,"B","C"))</f>
        <v>C</v>
      </c>
    </row>
    <row r="3719" spans="1:12" x14ac:dyDescent="0.3">
      <c r="A3719" t="s">
        <v>3956</v>
      </c>
      <c r="B3719" s="2">
        <v>40426.530555555553</v>
      </c>
      <c r="C3719" s="3">
        <v>95.303472222221899</v>
      </c>
      <c r="E3719" s="4" t="s">
        <v>3961</v>
      </c>
      <c r="F3719">
        <v>2</v>
      </c>
      <c r="H3719" t="s">
        <v>3540</v>
      </c>
      <c r="I3719" s="1">
        <v>20.52</v>
      </c>
      <c r="J3719" s="5">
        <f t="shared" si="58"/>
        <v>8637020.3800000567</v>
      </c>
      <c r="K3719" s="6">
        <f>J3719/Table10[[#Totals],[Product Revenue]]</f>
        <v>0.99969479877098322</v>
      </c>
      <c r="L3719" t="str">
        <f>IF(Table10[[#This Row],[Cummuative %]]&lt;=0.8,"A",IF(Table10[[#This Row],[Cummuative %]]&lt;=0.95,"B","C"))</f>
        <v>C</v>
      </c>
    </row>
    <row r="3720" spans="1:12" x14ac:dyDescent="0.3">
      <c r="A3720" t="s">
        <v>3975</v>
      </c>
      <c r="B3720" s="2">
        <v>40227.770138888889</v>
      </c>
      <c r="C3720" s="3">
        <v>294.06388888888614</v>
      </c>
      <c r="E3720" s="4" t="s">
        <v>3976</v>
      </c>
      <c r="F3720">
        <v>2</v>
      </c>
      <c r="H3720" t="s">
        <v>3945</v>
      </c>
      <c r="I3720" s="1">
        <v>20.400000000000002</v>
      </c>
      <c r="J3720" s="5">
        <f t="shared" ref="J3720:J3783" si="59">J3719+I3720</f>
        <v>8637040.7800000571</v>
      </c>
      <c r="K3720" s="6">
        <f>J3720/Table10[[#Totals],[Product Revenue]]</f>
        <v>0.99969715997577346</v>
      </c>
      <c r="L3720" t="str">
        <f>IF(Table10[[#This Row],[Cummuative %]]&lt;=0.8,"A",IF(Table10[[#This Row],[Cummuative %]]&lt;=0.95,"B","C"))</f>
        <v>C</v>
      </c>
    </row>
    <row r="3721" spans="1:12" x14ac:dyDescent="0.3">
      <c r="A3721" t="s">
        <v>3957</v>
      </c>
      <c r="B3721" s="2">
        <v>40346.497916666667</v>
      </c>
      <c r="C3721" s="3">
        <v>175.33611111110804</v>
      </c>
      <c r="E3721" s="4" t="s">
        <v>3820</v>
      </c>
      <c r="F3721">
        <v>2</v>
      </c>
      <c r="H3721" t="s">
        <v>3977</v>
      </c>
      <c r="I3721" s="1">
        <v>20.399999999999999</v>
      </c>
      <c r="J3721" s="5">
        <f t="shared" si="59"/>
        <v>8637061.1800000574</v>
      </c>
      <c r="K3721" s="6">
        <f>J3721/Table10[[#Totals],[Product Revenue]]</f>
        <v>0.99969952118056382</v>
      </c>
      <c r="L3721" t="str">
        <f>IF(Table10[[#This Row],[Cummuative %]]&lt;=0.8,"A",IF(Table10[[#This Row],[Cummuative %]]&lt;=0.95,"B","C"))</f>
        <v>C</v>
      </c>
    </row>
    <row r="3722" spans="1:12" x14ac:dyDescent="0.3">
      <c r="A3722" t="s">
        <v>3868</v>
      </c>
      <c r="B3722" s="2">
        <v>40472.649305555555</v>
      </c>
      <c r="C3722" s="3">
        <v>49.184722222220444</v>
      </c>
      <c r="E3722" s="4" t="s">
        <v>3843</v>
      </c>
      <c r="F3722">
        <v>2</v>
      </c>
      <c r="H3722" t="s">
        <v>3435</v>
      </c>
      <c r="I3722" s="1">
        <v>20.399999999999999</v>
      </c>
      <c r="J3722" s="5">
        <f t="shared" si="59"/>
        <v>8637081.5800000578</v>
      </c>
      <c r="K3722" s="6">
        <f>J3722/Table10[[#Totals],[Product Revenue]]</f>
        <v>0.99970188238535407</v>
      </c>
      <c r="L3722" t="str">
        <f>IF(Table10[[#This Row],[Cummuative %]]&lt;=0.8,"A",IF(Table10[[#This Row],[Cummuative %]]&lt;=0.95,"B","C"))</f>
        <v>C</v>
      </c>
    </row>
    <row r="3723" spans="1:12" x14ac:dyDescent="0.3">
      <c r="A3723" t="s">
        <v>3933</v>
      </c>
      <c r="B3723" s="2">
        <v>40346.497916666667</v>
      </c>
      <c r="C3723" s="3">
        <v>175.33611111110804</v>
      </c>
      <c r="E3723" s="4" t="s">
        <v>3977</v>
      </c>
      <c r="F3723">
        <v>2</v>
      </c>
      <c r="H3723" t="s">
        <v>3611</v>
      </c>
      <c r="I3723" s="1">
        <v>20.25</v>
      </c>
      <c r="J3723" s="5">
        <f t="shared" si="59"/>
        <v>8637101.8300000578</v>
      </c>
      <c r="K3723" s="6">
        <f>J3723/Table10[[#Totals],[Product Revenue]]</f>
        <v>0.99970422622834443</v>
      </c>
      <c r="L3723" t="str">
        <f>IF(Table10[[#This Row],[Cummuative %]]&lt;=0.8,"A",IF(Table10[[#This Row],[Cummuative %]]&lt;=0.95,"B","C"))</f>
        <v>C</v>
      </c>
    </row>
    <row r="3724" spans="1:12" x14ac:dyDescent="0.3">
      <c r="A3724" t="s">
        <v>3764</v>
      </c>
      <c r="B3724" s="2">
        <v>40492.538888888892</v>
      </c>
      <c r="C3724" s="3">
        <v>29.29513888888323</v>
      </c>
      <c r="E3724" s="4" t="s">
        <v>3914</v>
      </c>
      <c r="F3724">
        <v>2</v>
      </c>
      <c r="H3724" t="s">
        <v>3129</v>
      </c>
      <c r="I3724" s="1">
        <v>20.160000000000004</v>
      </c>
      <c r="J3724" s="5">
        <f t="shared" si="59"/>
        <v>8637121.990000058</v>
      </c>
      <c r="K3724" s="6">
        <f>J3724/Table10[[#Totals],[Product Revenue]]</f>
        <v>0.99970655965425481</v>
      </c>
      <c r="L3724" t="str">
        <f>IF(Table10[[#This Row],[Cummuative %]]&lt;=0.8,"A",IF(Table10[[#This Row],[Cummuative %]]&lt;=0.95,"B","C"))</f>
        <v>C</v>
      </c>
    </row>
    <row r="3725" spans="1:12" x14ac:dyDescent="0.3">
      <c r="A3725" t="s">
        <v>3443</v>
      </c>
      <c r="B3725" s="2">
        <v>40491.510416666664</v>
      </c>
      <c r="C3725" s="3">
        <v>30.323611111110949</v>
      </c>
      <c r="E3725" s="4" t="s">
        <v>3966</v>
      </c>
      <c r="F3725">
        <v>2</v>
      </c>
      <c r="H3725" t="s">
        <v>2889</v>
      </c>
      <c r="I3725" s="1">
        <v>20.16</v>
      </c>
      <c r="J3725" s="5">
        <f t="shared" si="59"/>
        <v>8637142.1500000581</v>
      </c>
      <c r="K3725" s="6">
        <f>J3725/Table10[[#Totals],[Product Revenue]]</f>
        <v>0.99970889308016531</v>
      </c>
      <c r="L3725" t="str">
        <f>IF(Table10[[#This Row],[Cummuative %]]&lt;=0.8,"A",IF(Table10[[#This Row],[Cummuative %]]&lt;=0.95,"B","C"))</f>
        <v>C</v>
      </c>
    </row>
    <row r="3726" spans="1:12" x14ac:dyDescent="0.3">
      <c r="A3726" t="s">
        <v>3810</v>
      </c>
      <c r="B3726" s="2">
        <v>40491.510416666664</v>
      </c>
      <c r="C3726" s="3">
        <v>30.323611111110949</v>
      </c>
      <c r="E3726" s="4" t="s">
        <v>3915</v>
      </c>
      <c r="F3726">
        <v>2</v>
      </c>
      <c r="H3726" t="s">
        <v>3638</v>
      </c>
      <c r="I3726" s="1">
        <v>20</v>
      </c>
      <c r="J3726" s="5">
        <f t="shared" si="59"/>
        <v>8637162.1500000581</v>
      </c>
      <c r="K3726" s="6">
        <f>J3726/Table10[[#Totals],[Product Revenue]]</f>
        <v>0.99971120798682234</v>
      </c>
      <c r="L3726" t="str">
        <f>IF(Table10[[#This Row],[Cummuative %]]&lt;=0.8,"A",IF(Table10[[#This Row],[Cummuative %]]&lt;=0.95,"B","C"))</f>
        <v>C</v>
      </c>
    </row>
    <row r="3727" spans="1:12" x14ac:dyDescent="0.3">
      <c r="A3727" t="s">
        <v>3685</v>
      </c>
      <c r="B3727" s="2">
        <v>40435.504166666666</v>
      </c>
      <c r="C3727" s="3">
        <v>86.329861111109494</v>
      </c>
      <c r="E3727" s="4" t="s">
        <v>3978</v>
      </c>
      <c r="F3727">
        <v>2</v>
      </c>
      <c r="H3727" t="s">
        <v>350</v>
      </c>
      <c r="I3727" s="1">
        <v>20</v>
      </c>
      <c r="J3727" s="5">
        <f t="shared" si="59"/>
        <v>8637182.1500000581</v>
      </c>
      <c r="K3727" s="6">
        <f>J3727/Table10[[#Totals],[Product Revenue]]</f>
        <v>0.99971352289347948</v>
      </c>
      <c r="L3727" t="str">
        <f>IF(Table10[[#This Row],[Cummuative %]]&lt;=0.8,"A",IF(Table10[[#This Row],[Cummuative %]]&lt;=0.95,"B","C"))</f>
        <v>C</v>
      </c>
    </row>
    <row r="3728" spans="1:12" x14ac:dyDescent="0.3">
      <c r="A3728" t="s">
        <v>3979</v>
      </c>
      <c r="B3728" s="2">
        <v>40370.588194444441</v>
      </c>
      <c r="C3728" s="3">
        <v>151.2458333333343</v>
      </c>
      <c r="E3728" s="4" t="s">
        <v>3980</v>
      </c>
      <c r="F3728">
        <v>2</v>
      </c>
      <c r="H3728" t="s">
        <v>3970</v>
      </c>
      <c r="I3728" s="1">
        <v>19.899999999999999</v>
      </c>
      <c r="J3728" s="5">
        <f t="shared" si="59"/>
        <v>8637202.0500000585</v>
      </c>
      <c r="K3728" s="6">
        <f>J3728/Table10[[#Totals],[Product Revenue]]</f>
        <v>0.9997158262256034</v>
      </c>
      <c r="L3728" t="str">
        <f>IF(Table10[[#This Row],[Cummuative %]]&lt;=0.8,"A",IF(Table10[[#This Row],[Cummuative %]]&lt;=0.95,"B","C"))</f>
        <v>C</v>
      </c>
    </row>
    <row r="3729" spans="1:12" x14ac:dyDescent="0.3">
      <c r="A3729" t="s">
        <v>3833</v>
      </c>
      <c r="B3729" s="2">
        <v>40510.67291666667</v>
      </c>
      <c r="C3729" s="3">
        <v>11.161111111105129</v>
      </c>
      <c r="E3729" s="4" t="s">
        <v>3956</v>
      </c>
      <c r="F3729">
        <v>2</v>
      </c>
      <c r="H3729" t="s">
        <v>3418</v>
      </c>
      <c r="I3729" s="1">
        <v>19.899999999999999</v>
      </c>
      <c r="J3729" s="5">
        <f t="shared" si="59"/>
        <v>8637221.9500000589</v>
      </c>
      <c r="K3729" s="6">
        <f>J3729/Table10[[#Totals],[Product Revenue]]</f>
        <v>0.99971812955772732</v>
      </c>
      <c r="L3729" t="str">
        <f>IF(Table10[[#This Row],[Cummuative %]]&lt;=0.8,"A",IF(Table10[[#This Row],[Cummuative %]]&lt;=0.95,"B","C"))</f>
        <v>C</v>
      </c>
    </row>
    <row r="3730" spans="1:12" x14ac:dyDescent="0.3">
      <c r="A3730" t="s">
        <v>3855</v>
      </c>
      <c r="B3730" s="2">
        <v>40506.597916666666</v>
      </c>
      <c r="C3730" s="3">
        <v>15.236111111109494</v>
      </c>
      <c r="E3730" s="4" t="s">
        <v>3981</v>
      </c>
      <c r="F3730">
        <v>2</v>
      </c>
      <c r="H3730" t="s">
        <v>3982</v>
      </c>
      <c r="I3730" s="1">
        <v>19.8</v>
      </c>
      <c r="J3730" s="5">
        <f t="shared" si="59"/>
        <v>8637241.7500000596</v>
      </c>
      <c r="K3730" s="6">
        <f>J3730/Table10[[#Totals],[Product Revenue]]</f>
        <v>0.99972042131531791</v>
      </c>
      <c r="L3730" t="str">
        <f>IF(Table10[[#This Row],[Cummuative %]]&lt;=0.8,"A",IF(Table10[[#This Row],[Cummuative %]]&lt;=0.95,"B","C"))</f>
        <v>C</v>
      </c>
    </row>
    <row r="3731" spans="1:12" x14ac:dyDescent="0.3">
      <c r="A3731" t="s">
        <v>3754</v>
      </c>
      <c r="B3731" s="2">
        <v>40510.67291666667</v>
      </c>
      <c r="C3731" s="3">
        <v>11.161111111105129</v>
      </c>
      <c r="E3731" s="4" t="s">
        <v>3964</v>
      </c>
      <c r="F3731">
        <v>2</v>
      </c>
      <c r="H3731" t="s">
        <v>3983</v>
      </c>
      <c r="I3731" s="1">
        <v>19.8</v>
      </c>
      <c r="J3731" s="5">
        <f t="shared" si="59"/>
        <v>8637261.5500000603</v>
      </c>
      <c r="K3731" s="6">
        <f>J3731/Table10[[#Totals],[Product Revenue]]</f>
        <v>0.99972271307290861</v>
      </c>
      <c r="L3731" t="str">
        <f>IF(Table10[[#This Row],[Cummuative %]]&lt;=0.8,"A",IF(Table10[[#This Row],[Cummuative %]]&lt;=0.95,"B","C"))</f>
        <v>C</v>
      </c>
    </row>
    <row r="3732" spans="1:12" x14ac:dyDescent="0.3">
      <c r="A3732" t="s">
        <v>3883</v>
      </c>
      <c r="B3732" s="2">
        <v>40263.678472222222</v>
      </c>
      <c r="C3732" s="3">
        <v>258.15555555555329</v>
      </c>
      <c r="E3732" s="4" t="s">
        <v>3904</v>
      </c>
      <c r="F3732">
        <v>2</v>
      </c>
      <c r="H3732" t="s">
        <v>3984</v>
      </c>
      <c r="I3732" s="1">
        <v>19.8</v>
      </c>
      <c r="J3732" s="5">
        <f t="shared" si="59"/>
        <v>8637281.3500000611</v>
      </c>
      <c r="K3732" s="6">
        <f>J3732/Table10[[#Totals],[Product Revenue]]</f>
        <v>0.9997250048304992</v>
      </c>
      <c r="L3732" t="str">
        <f>IF(Table10[[#This Row],[Cummuative %]]&lt;=0.8,"A",IF(Table10[[#This Row],[Cummuative %]]&lt;=0.95,"B","C"))</f>
        <v>C</v>
      </c>
    </row>
    <row r="3733" spans="1:12" x14ac:dyDescent="0.3">
      <c r="A3733" t="s">
        <v>3824</v>
      </c>
      <c r="B3733" s="2">
        <v>40407.565972222219</v>
      </c>
      <c r="C3733" s="3">
        <v>114.2680555555562</v>
      </c>
      <c r="E3733" s="4" t="s">
        <v>3983</v>
      </c>
      <c r="F3733">
        <v>2</v>
      </c>
      <c r="H3733" t="s">
        <v>3927</v>
      </c>
      <c r="I3733" s="1">
        <v>19.8</v>
      </c>
      <c r="J3733" s="5">
        <f t="shared" si="59"/>
        <v>8637301.1500000618</v>
      </c>
      <c r="K3733" s="6">
        <f>J3733/Table10[[#Totals],[Product Revenue]]</f>
        <v>0.9997272965880899</v>
      </c>
      <c r="L3733" t="str">
        <f>IF(Table10[[#This Row],[Cummuative %]]&lt;=0.8,"A",IF(Table10[[#This Row],[Cummuative %]]&lt;=0.95,"B","C"))</f>
        <v>C</v>
      </c>
    </row>
    <row r="3734" spans="1:12" x14ac:dyDescent="0.3">
      <c r="A3734" t="s">
        <v>3682</v>
      </c>
      <c r="B3734" s="2">
        <v>40321.541666666664</v>
      </c>
      <c r="C3734" s="3">
        <v>200.29236111111095</v>
      </c>
      <c r="E3734" s="4" t="s">
        <v>3919</v>
      </c>
      <c r="F3734">
        <v>2</v>
      </c>
      <c r="H3734" t="s">
        <v>3634</v>
      </c>
      <c r="I3734" s="1">
        <v>19.8</v>
      </c>
      <c r="J3734" s="5">
        <f t="shared" si="59"/>
        <v>8637320.9500000626</v>
      </c>
      <c r="K3734" s="6">
        <f>J3734/Table10[[#Totals],[Product Revenue]]</f>
        <v>0.99972958834568049</v>
      </c>
      <c r="L3734" t="str">
        <f>IF(Table10[[#This Row],[Cummuative %]]&lt;=0.8,"A",IF(Table10[[#This Row],[Cummuative %]]&lt;=0.95,"B","C"))</f>
        <v>C</v>
      </c>
    </row>
    <row r="3735" spans="1:12" x14ac:dyDescent="0.3">
      <c r="A3735" t="s">
        <v>3820</v>
      </c>
      <c r="B3735" s="2">
        <v>40321.541666666664</v>
      </c>
      <c r="C3735" s="3">
        <v>200.29236111111095</v>
      </c>
      <c r="E3735" s="4" t="s">
        <v>3985</v>
      </c>
      <c r="F3735">
        <v>2</v>
      </c>
      <c r="H3735" t="s">
        <v>3164</v>
      </c>
      <c r="I3735" s="1">
        <v>19.8</v>
      </c>
      <c r="J3735" s="5">
        <f t="shared" si="59"/>
        <v>8637340.7500000633</v>
      </c>
      <c r="K3735" s="6">
        <f>J3735/Table10[[#Totals],[Product Revenue]]</f>
        <v>0.99973188010327119</v>
      </c>
      <c r="L3735" t="str">
        <f>IF(Table10[[#This Row],[Cummuative %]]&lt;=0.8,"A",IF(Table10[[#This Row],[Cummuative %]]&lt;=0.95,"B","C"))</f>
        <v>C</v>
      </c>
    </row>
    <row r="3736" spans="1:12" x14ac:dyDescent="0.3">
      <c r="A3736" t="s">
        <v>3986</v>
      </c>
      <c r="B3736" s="2">
        <v>40492.705555555556</v>
      </c>
      <c r="C3736" s="3">
        <v>29.128472222218988</v>
      </c>
      <c r="E3736" s="4" t="s">
        <v>3987</v>
      </c>
      <c r="F3736">
        <v>2</v>
      </c>
      <c r="H3736" t="s">
        <v>3105</v>
      </c>
      <c r="I3736" s="1">
        <v>19.799999999999997</v>
      </c>
      <c r="J3736" s="5">
        <f t="shared" si="59"/>
        <v>8637360.5500000641</v>
      </c>
      <c r="K3736" s="6">
        <f>J3736/Table10[[#Totals],[Product Revenue]]</f>
        <v>0.99973417186086178</v>
      </c>
      <c r="L3736" t="str">
        <f>IF(Table10[[#This Row],[Cummuative %]]&lt;=0.8,"A",IF(Table10[[#This Row],[Cummuative %]]&lt;=0.95,"B","C"))</f>
        <v>C</v>
      </c>
    </row>
    <row r="3737" spans="1:12" x14ac:dyDescent="0.3">
      <c r="A3737" t="s">
        <v>3972</v>
      </c>
      <c r="B3737" s="2">
        <v>40169.678472222222</v>
      </c>
      <c r="C3737" s="3">
        <v>352.15555555555329</v>
      </c>
      <c r="E3737" s="4" t="s">
        <v>3988</v>
      </c>
      <c r="F3737">
        <v>2</v>
      </c>
      <c r="H3737" t="s">
        <v>489</v>
      </c>
      <c r="I3737" s="1">
        <v>19.5</v>
      </c>
      <c r="J3737" s="5">
        <f t="shared" si="59"/>
        <v>8637380.0500000641</v>
      </c>
      <c r="K3737" s="6">
        <f>J3737/Table10[[#Totals],[Product Revenue]]</f>
        <v>0.99973642889485248</v>
      </c>
      <c r="L3737" t="str">
        <f>IF(Table10[[#This Row],[Cummuative %]]&lt;=0.8,"A",IF(Table10[[#This Row],[Cummuative %]]&lt;=0.95,"B","C"))</f>
        <v>C</v>
      </c>
    </row>
    <row r="3738" spans="1:12" x14ac:dyDescent="0.3">
      <c r="A3738" t="s">
        <v>3989</v>
      </c>
      <c r="B3738" s="2">
        <v>40434.677083333336</v>
      </c>
      <c r="C3738" s="3">
        <v>87.156944444439432</v>
      </c>
      <c r="E3738" s="4" t="s">
        <v>3910</v>
      </c>
      <c r="F3738">
        <v>2</v>
      </c>
      <c r="H3738" t="s">
        <v>3577</v>
      </c>
      <c r="I3738" s="1">
        <v>19.32</v>
      </c>
      <c r="J3738" s="5">
        <f t="shared" si="59"/>
        <v>8637399.3700000644</v>
      </c>
      <c r="K3738" s="6">
        <f>J3738/Table10[[#Totals],[Product Revenue]]</f>
        <v>0.99973866509468334</v>
      </c>
      <c r="L3738" t="str">
        <f>IF(Table10[[#This Row],[Cummuative %]]&lt;=0.8,"A",IF(Table10[[#This Row],[Cummuative %]]&lt;=0.95,"B","C"))</f>
        <v>C</v>
      </c>
    </row>
    <row r="3739" spans="1:12" x14ac:dyDescent="0.3">
      <c r="A3739" t="s">
        <v>3830</v>
      </c>
      <c r="B3739" s="2">
        <v>40350.507638888892</v>
      </c>
      <c r="C3739" s="3">
        <v>171.32638888888323</v>
      </c>
      <c r="E3739" s="4" t="s">
        <v>3965</v>
      </c>
      <c r="F3739">
        <v>2</v>
      </c>
      <c r="H3739" t="s">
        <v>32</v>
      </c>
      <c r="I3739" s="1">
        <v>19.32</v>
      </c>
      <c r="J3739" s="5">
        <f t="shared" si="59"/>
        <v>8637418.6900000647</v>
      </c>
      <c r="K3739" s="6">
        <f>J3739/Table10[[#Totals],[Product Revenue]]</f>
        <v>0.99974090129451409</v>
      </c>
      <c r="L3739" t="str">
        <f>IF(Table10[[#This Row],[Cummuative %]]&lt;=0.8,"A",IF(Table10[[#This Row],[Cummuative %]]&lt;=0.95,"B","C"))</f>
        <v>C</v>
      </c>
    </row>
    <row r="3740" spans="1:12" x14ac:dyDescent="0.3">
      <c r="A3740" t="s">
        <v>2192</v>
      </c>
      <c r="B3740" s="2">
        <v>40505.556250000001</v>
      </c>
      <c r="C3740" s="3">
        <v>16.277777777773736</v>
      </c>
      <c r="E3740" s="4" t="s">
        <v>3952</v>
      </c>
      <c r="F3740">
        <v>2</v>
      </c>
      <c r="H3740" t="s">
        <v>2746</v>
      </c>
      <c r="I3740" s="1">
        <v>19.309999999999999</v>
      </c>
      <c r="J3740" s="5">
        <f t="shared" si="59"/>
        <v>8637438.0000000652</v>
      </c>
      <c r="K3740" s="6">
        <f>J3740/Table10[[#Totals],[Product Revenue]]</f>
        <v>0.9997431363368916</v>
      </c>
      <c r="L3740" t="str">
        <f>IF(Table10[[#This Row],[Cummuative %]]&lt;=0.8,"A",IF(Table10[[#This Row],[Cummuative %]]&lt;=0.95,"B","C"))</f>
        <v>C</v>
      </c>
    </row>
    <row r="3741" spans="1:12" x14ac:dyDescent="0.3">
      <c r="A3741" t="s">
        <v>3749</v>
      </c>
      <c r="B3741" s="2">
        <v>40415.538194444445</v>
      </c>
      <c r="C3741" s="3">
        <v>106.29583333332994</v>
      </c>
      <c r="E3741" s="4" t="s">
        <v>3911</v>
      </c>
      <c r="F3741">
        <v>2</v>
      </c>
      <c r="H3741" t="s">
        <v>3556</v>
      </c>
      <c r="I3741" s="1">
        <v>19.080000000000002</v>
      </c>
      <c r="J3741" s="5">
        <f t="shared" si="59"/>
        <v>8637457.0800000653</v>
      </c>
      <c r="K3741" s="6">
        <f>J3741/Table10[[#Totals],[Product Revenue]]</f>
        <v>0.9997453447578426</v>
      </c>
      <c r="L3741" t="str">
        <f>IF(Table10[[#This Row],[Cummuative %]]&lt;=0.8,"A",IF(Table10[[#This Row],[Cummuative %]]&lt;=0.95,"B","C"))</f>
        <v>C</v>
      </c>
    </row>
    <row r="3742" spans="1:12" x14ac:dyDescent="0.3">
      <c r="A3742" t="s">
        <v>3352</v>
      </c>
      <c r="B3742" s="2">
        <v>40462.59375</v>
      </c>
      <c r="C3742" s="3">
        <v>59.240277777775191</v>
      </c>
      <c r="E3742" s="4" t="s">
        <v>3990</v>
      </c>
      <c r="F3742">
        <v>2</v>
      </c>
      <c r="H3742" t="s">
        <v>3508</v>
      </c>
      <c r="I3742" s="1">
        <v>18.75</v>
      </c>
      <c r="J3742" s="5">
        <f t="shared" si="59"/>
        <v>8637475.8300000653</v>
      </c>
      <c r="K3742" s="6">
        <f>J3742/Table10[[#Totals],[Product Revenue]]</f>
        <v>0.99974751498283365</v>
      </c>
      <c r="L3742" t="str">
        <f>IF(Table10[[#This Row],[Cummuative %]]&lt;=0.8,"A",IF(Table10[[#This Row],[Cummuative %]]&lt;=0.95,"B","C"))</f>
        <v>C</v>
      </c>
    </row>
    <row r="3743" spans="1:12" x14ac:dyDescent="0.3">
      <c r="A3743" t="s">
        <v>3983</v>
      </c>
      <c r="B3743" s="2">
        <v>40456.464583333334</v>
      </c>
      <c r="C3743" s="3">
        <v>65.369444444440887</v>
      </c>
      <c r="E3743" s="4" t="s">
        <v>3991</v>
      </c>
      <c r="F3743">
        <v>2</v>
      </c>
      <c r="H3743" t="s">
        <v>3116</v>
      </c>
      <c r="I3743" s="1">
        <v>18.700000000000003</v>
      </c>
      <c r="J3743" s="5">
        <f t="shared" si="59"/>
        <v>8637494.5300000645</v>
      </c>
      <c r="K3743" s="6">
        <f>J3743/Table10[[#Totals],[Product Revenue]]</f>
        <v>0.99974967942055792</v>
      </c>
      <c r="L3743" t="str">
        <f>IF(Table10[[#This Row],[Cummuative %]]&lt;=0.8,"A",IF(Table10[[#This Row],[Cummuative %]]&lt;=0.95,"B","C"))</f>
        <v>C</v>
      </c>
    </row>
    <row r="3744" spans="1:12" x14ac:dyDescent="0.3">
      <c r="A3744" t="s">
        <v>3992</v>
      </c>
      <c r="B3744" s="2">
        <v>40513.515972222223</v>
      </c>
      <c r="C3744" s="3">
        <v>8.3180555555518367</v>
      </c>
      <c r="E3744" s="4" t="s">
        <v>3908</v>
      </c>
      <c r="F3744">
        <v>2</v>
      </c>
      <c r="H3744" t="s">
        <v>3126</v>
      </c>
      <c r="I3744" s="1">
        <v>18.48</v>
      </c>
      <c r="J3744" s="5">
        <f t="shared" si="59"/>
        <v>8637513.010000065</v>
      </c>
      <c r="K3744" s="6">
        <f>J3744/Table10[[#Totals],[Product Revenue]]</f>
        <v>0.99975181839430916</v>
      </c>
      <c r="L3744" t="str">
        <f>IF(Table10[[#This Row],[Cummuative %]]&lt;=0.8,"A",IF(Table10[[#This Row],[Cummuative %]]&lt;=0.95,"B","C"))</f>
        <v>C</v>
      </c>
    </row>
    <row r="3745" spans="1:12" x14ac:dyDescent="0.3">
      <c r="A3745" t="s">
        <v>3858</v>
      </c>
      <c r="B3745" s="2">
        <v>40513.515972222223</v>
      </c>
      <c r="C3745" s="3">
        <v>8.3180555555518367</v>
      </c>
      <c r="E3745" s="4" t="s">
        <v>3957</v>
      </c>
      <c r="F3745">
        <v>2</v>
      </c>
      <c r="H3745" t="s">
        <v>3374</v>
      </c>
      <c r="I3745" s="1">
        <v>18.150000000000002</v>
      </c>
      <c r="J3745" s="5">
        <f t="shared" si="59"/>
        <v>8637531.1600000653</v>
      </c>
      <c r="K3745" s="6">
        <f>J3745/Table10[[#Totals],[Product Revenue]]</f>
        <v>0.99975391917210055</v>
      </c>
      <c r="L3745" t="str">
        <f>IF(Table10[[#This Row],[Cummuative %]]&lt;=0.8,"A",IF(Table10[[#This Row],[Cummuative %]]&lt;=0.95,"B","C"))</f>
        <v>C</v>
      </c>
    </row>
    <row r="3746" spans="1:12" x14ac:dyDescent="0.3">
      <c r="A3746" t="s">
        <v>3896</v>
      </c>
      <c r="B3746" s="2">
        <v>40463.325694444444</v>
      </c>
      <c r="C3746" s="3">
        <v>58.508333333331393</v>
      </c>
      <c r="E3746" s="4" t="s">
        <v>3993</v>
      </c>
      <c r="F3746">
        <v>2</v>
      </c>
      <c r="H3746" t="s">
        <v>3619</v>
      </c>
      <c r="I3746" s="1">
        <v>18.149999999999999</v>
      </c>
      <c r="J3746" s="5">
        <f t="shared" si="59"/>
        <v>8637549.3100000657</v>
      </c>
      <c r="K3746" s="6">
        <f>J3746/Table10[[#Totals],[Product Revenue]]</f>
        <v>0.99975601994989194</v>
      </c>
      <c r="L3746" t="str">
        <f>IF(Table10[[#This Row],[Cummuative %]]&lt;=0.8,"A",IF(Table10[[#This Row],[Cummuative %]]&lt;=0.95,"B","C"))</f>
        <v>C</v>
      </c>
    </row>
    <row r="3747" spans="1:12" x14ac:dyDescent="0.3">
      <c r="A3747" t="s">
        <v>3857</v>
      </c>
      <c r="B3747" s="2">
        <v>40513.515972222223</v>
      </c>
      <c r="C3747" s="3">
        <v>8.3180555555518367</v>
      </c>
      <c r="E3747" s="4" t="s">
        <v>3982</v>
      </c>
      <c r="F3747">
        <v>2</v>
      </c>
      <c r="H3747" t="s">
        <v>3552</v>
      </c>
      <c r="I3747" s="1">
        <v>18.149999999999999</v>
      </c>
      <c r="J3747" s="5">
        <f t="shared" si="59"/>
        <v>8637567.4600000661</v>
      </c>
      <c r="K3747" s="6">
        <f>J3747/Table10[[#Totals],[Product Revenue]]</f>
        <v>0.99975812072768333</v>
      </c>
      <c r="L3747" t="str">
        <f>IF(Table10[[#This Row],[Cummuative %]]&lt;=0.8,"A",IF(Table10[[#This Row],[Cummuative %]]&lt;=0.95,"B","C"))</f>
        <v>C</v>
      </c>
    </row>
    <row r="3748" spans="1:12" x14ac:dyDescent="0.3">
      <c r="A3748" t="s">
        <v>3982</v>
      </c>
      <c r="B3748" s="2">
        <v>40430.442361111112</v>
      </c>
      <c r="C3748" s="3">
        <v>91.391666666662786</v>
      </c>
      <c r="E3748" s="4" t="s">
        <v>3929</v>
      </c>
      <c r="F3748">
        <v>2</v>
      </c>
      <c r="H3748" t="s">
        <v>3976</v>
      </c>
      <c r="I3748" s="1">
        <v>17.899999999999999</v>
      </c>
      <c r="J3748" s="5">
        <f t="shared" si="59"/>
        <v>8637585.3600000665</v>
      </c>
      <c r="K3748" s="6">
        <f>J3748/Table10[[#Totals],[Product Revenue]]</f>
        <v>0.9997601925691415</v>
      </c>
      <c r="L3748" t="str">
        <f>IF(Table10[[#This Row],[Cummuative %]]&lt;=0.8,"A",IF(Table10[[#This Row],[Cummuative %]]&lt;=0.95,"B","C"))</f>
        <v>C</v>
      </c>
    </row>
    <row r="3749" spans="1:12" x14ac:dyDescent="0.3">
      <c r="A3749" t="s">
        <v>3937</v>
      </c>
      <c r="B3749" s="2">
        <v>40353.754166666666</v>
      </c>
      <c r="C3749" s="3">
        <v>168.07986111110949</v>
      </c>
      <c r="E3749" s="4" t="s">
        <v>3868</v>
      </c>
      <c r="F3749">
        <v>2</v>
      </c>
      <c r="H3749" t="s">
        <v>3991</v>
      </c>
      <c r="I3749" s="1">
        <v>17.850000000000001</v>
      </c>
      <c r="J3749" s="5">
        <f t="shared" si="59"/>
        <v>8637603.2100000661</v>
      </c>
      <c r="K3749" s="6">
        <f>J3749/Table10[[#Totals],[Product Revenue]]</f>
        <v>0.99976225862333301</v>
      </c>
      <c r="L3749" t="str">
        <f>IF(Table10[[#This Row],[Cummuative %]]&lt;=0.8,"A",IF(Table10[[#This Row],[Cummuative %]]&lt;=0.95,"B","C"))</f>
        <v>C</v>
      </c>
    </row>
    <row r="3750" spans="1:12" x14ac:dyDescent="0.3">
      <c r="A3750" t="s">
        <v>3903</v>
      </c>
      <c r="B3750" s="2">
        <v>40363.486111111109</v>
      </c>
      <c r="C3750" s="3">
        <v>158.3479166666657</v>
      </c>
      <c r="E3750" s="4" t="s">
        <v>3958</v>
      </c>
      <c r="F3750">
        <v>2</v>
      </c>
      <c r="H3750" t="s">
        <v>3666</v>
      </c>
      <c r="I3750" s="1">
        <v>17.850000000000001</v>
      </c>
      <c r="J3750" s="5">
        <f t="shared" si="59"/>
        <v>8637621.0600000657</v>
      </c>
      <c r="K3750" s="6">
        <f>J3750/Table10[[#Totals],[Product Revenue]]</f>
        <v>0.99976432467752441</v>
      </c>
      <c r="L3750" t="str">
        <f>IF(Table10[[#This Row],[Cummuative %]]&lt;=0.8,"A",IF(Table10[[#This Row],[Cummuative %]]&lt;=0.95,"B","C"))</f>
        <v>C</v>
      </c>
    </row>
    <row r="3751" spans="1:12" x14ac:dyDescent="0.3">
      <c r="A3751" t="s">
        <v>3854</v>
      </c>
      <c r="B3751" s="2">
        <v>40518.532638888886</v>
      </c>
      <c r="C3751" s="3">
        <v>3.3013888888890506</v>
      </c>
      <c r="E3751" s="4" t="s">
        <v>3949</v>
      </c>
      <c r="F3751">
        <v>2</v>
      </c>
      <c r="H3751" t="s">
        <v>410</v>
      </c>
      <c r="I3751" s="1">
        <v>17.850000000000001</v>
      </c>
      <c r="J3751" s="5">
        <f t="shared" si="59"/>
        <v>8637638.9100000653</v>
      </c>
      <c r="K3751" s="6">
        <f>J3751/Table10[[#Totals],[Product Revenue]]</f>
        <v>0.9997663907317158</v>
      </c>
      <c r="L3751" t="str">
        <f>IF(Table10[[#This Row],[Cummuative %]]&lt;=0.8,"A",IF(Table10[[#This Row],[Cummuative %]]&lt;=0.95,"B","C"))</f>
        <v>C</v>
      </c>
    </row>
    <row r="3752" spans="1:12" x14ac:dyDescent="0.3">
      <c r="A3752" t="s">
        <v>3746</v>
      </c>
      <c r="B3752" s="2">
        <v>40403.706944444442</v>
      </c>
      <c r="C3752" s="3">
        <v>118.12708333333285</v>
      </c>
      <c r="E3752" s="4" t="s">
        <v>3888</v>
      </c>
      <c r="F3752">
        <v>2</v>
      </c>
      <c r="H3752" t="s">
        <v>3994</v>
      </c>
      <c r="I3752" s="1">
        <v>17.7</v>
      </c>
      <c r="J3752" s="5">
        <f t="shared" si="59"/>
        <v>8637656.6100000646</v>
      </c>
      <c r="K3752" s="6">
        <f>J3752/Table10[[#Totals],[Product Revenue]]</f>
        <v>0.99976843942410731</v>
      </c>
      <c r="L3752" t="str">
        <f>IF(Table10[[#This Row],[Cummuative %]]&lt;=0.8,"A",IF(Table10[[#This Row],[Cummuative %]]&lt;=0.95,"B","C"))</f>
        <v>C</v>
      </c>
    </row>
    <row r="3753" spans="1:12" x14ac:dyDescent="0.3">
      <c r="A3753" t="s">
        <v>2257</v>
      </c>
      <c r="B3753" s="2">
        <v>40517.633333333331</v>
      </c>
      <c r="C3753" s="3">
        <v>4.2006944444437977</v>
      </c>
      <c r="E3753" s="4" t="s">
        <v>3995</v>
      </c>
      <c r="F3753">
        <v>2</v>
      </c>
      <c r="H3753" t="s">
        <v>3996</v>
      </c>
      <c r="I3753" s="1">
        <v>17.7</v>
      </c>
      <c r="J3753" s="5">
        <f t="shared" si="59"/>
        <v>8637674.3100000639</v>
      </c>
      <c r="K3753" s="6">
        <f>J3753/Table10[[#Totals],[Product Revenue]]</f>
        <v>0.99977048811649882</v>
      </c>
      <c r="L3753" t="str">
        <f>IF(Table10[[#This Row],[Cummuative %]]&lt;=0.8,"A",IF(Table10[[#This Row],[Cummuative %]]&lt;=0.95,"B","C"))</f>
        <v>C</v>
      </c>
    </row>
    <row r="3754" spans="1:12" x14ac:dyDescent="0.3">
      <c r="A3754" t="s">
        <v>3840</v>
      </c>
      <c r="B3754" s="2">
        <v>40462.630555555559</v>
      </c>
      <c r="C3754" s="3">
        <v>59.203472222216078</v>
      </c>
      <c r="E3754" s="4" t="s">
        <v>3997</v>
      </c>
      <c r="F3754">
        <v>2</v>
      </c>
      <c r="H3754" t="s">
        <v>3953</v>
      </c>
      <c r="I3754" s="1">
        <v>17.7</v>
      </c>
      <c r="J3754" s="5">
        <f t="shared" si="59"/>
        <v>8637692.0100000631</v>
      </c>
      <c r="K3754" s="6">
        <f>J3754/Table10[[#Totals],[Product Revenue]]</f>
        <v>0.99977253680889022</v>
      </c>
      <c r="L3754" t="str">
        <f>IF(Table10[[#This Row],[Cummuative %]]&lt;=0.8,"A",IF(Table10[[#This Row],[Cummuative %]]&lt;=0.95,"B","C"))</f>
        <v>C</v>
      </c>
    </row>
    <row r="3755" spans="1:12" x14ac:dyDescent="0.3">
      <c r="A3755" t="s">
        <v>3841</v>
      </c>
      <c r="B3755" s="2">
        <v>40510.578472222223</v>
      </c>
      <c r="C3755" s="3">
        <v>11.255555555551837</v>
      </c>
      <c r="E3755" s="4" t="s">
        <v>3944</v>
      </c>
      <c r="F3755">
        <v>2</v>
      </c>
      <c r="H3755" t="s">
        <v>3998</v>
      </c>
      <c r="I3755" s="1">
        <v>17.7</v>
      </c>
      <c r="J3755" s="5">
        <f t="shared" si="59"/>
        <v>8637709.7100000624</v>
      </c>
      <c r="K3755" s="6">
        <f>J3755/Table10[[#Totals],[Product Revenue]]</f>
        <v>0.99977458550128173</v>
      </c>
      <c r="L3755" t="str">
        <f>IF(Table10[[#This Row],[Cummuative %]]&lt;=0.8,"A",IF(Table10[[#This Row],[Cummuative %]]&lt;=0.95,"B","C"))</f>
        <v>C</v>
      </c>
    </row>
    <row r="3756" spans="1:12" x14ac:dyDescent="0.3">
      <c r="A3756" t="s">
        <v>3999</v>
      </c>
      <c r="B3756" s="2">
        <v>40408.738194444442</v>
      </c>
      <c r="C3756" s="3">
        <v>113.09583333333285</v>
      </c>
      <c r="E3756" s="4" t="s">
        <v>4000</v>
      </c>
      <c r="F3756">
        <v>2</v>
      </c>
      <c r="H3756" t="s">
        <v>3867</v>
      </c>
      <c r="I3756" s="1">
        <v>17.55</v>
      </c>
      <c r="J3756" s="5">
        <f t="shared" si="59"/>
        <v>8637727.2600000631</v>
      </c>
      <c r="K3756" s="6">
        <f>J3756/Table10[[#Totals],[Product Revenue]]</f>
        <v>0.99977661683187347</v>
      </c>
      <c r="L3756" t="str">
        <f>IF(Table10[[#This Row],[Cummuative %]]&lt;=0.8,"A",IF(Table10[[#This Row],[Cummuative %]]&lt;=0.95,"B","C"))</f>
        <v>C</v>
      </c>
    </row>
    <row r="3757" spans="1:12" x14ac:dyDescent="0.3">
      <c r="A3757" t="s">
        <v>3924</v>
      </c>
      <c r="B3757" s="2">
        <v>40468.540972222225</v>
      </c>
      <c r="C3757" s="3">
        <v>53.293055555550382</v>
      </c>
      <c r="E3757" s="4" t="s">
        <v>3967</v>
      </c>
      <c r="F3757">
        <v>2</v>
      </c>
      <c r="H3757" t="s">
        <v>3939</v>
      </c>
      <c r="I3757" s="1">
        <v>17.5</v>
      </c>
      <c r="J3757" s="5">
        <f t="shared" si="59"/>
        <v>8637744.7600000631</v>
      </c>
      <c r="K3757" s="6">
        <f>J3757/Table10[[#Totals],[Product Revenue]]</f>
        <v>0.99977864237519842</v>
      </c>
      <c r="L3757" t="str">
        <f>IF(Table10[[#This Row],[Cummuative %]]&lt;=0.8,"A",IF(Table10[[#This Row],[Cummuative %]]&lt;=0.95,"B","C"))</f>
        <v>C</v>
      </c>
    </row>
    <row r="3758" spans="1:12" x14ac:dyDescent="0.3">
      <c r="A3758" t="s">
        <v>3816</v>
      </c>
      <c r="B3758" s="2">
        <v>40462.630555555559</v>
      </c>
      <c r="C3758" s="3">
        <v>59.203472222216078</v>
      </c>
      <c r="E3758" s="4" t="s">
        <v>3984</v>
      </c>
      <c r="F3758">
        <v>2</v>
      </c>
      <c r="H3758" t="s">
        <v>2867</v>
      </c>
      <c r="I3758" s="1">
        <v>17.5</v>
      </c>
      <c r="J3758" s="5">
        <f t="shared" si="59"/>
        <v>8637762.2600000631</v>
      </c>
      <c r="K3758" s="6">
        <f>J3758/Table10[[#Totals],[Product Revenue]]</f>
        <v>0.99978066791852349</v>
      </c>
      <c r="L3758" t="str">
        <f>IF(Table10[[#This Row],[Cummuative %]]&lt;=0.8,"A",IF(Table10[[#This Row],[Cummuative %]]&lt;=0.95,"B","C"))</f>
        <v>C</v>
      </c>
    </row>
    <row r="3759" spans="1:12" x14ac:dyDescent="0.3">
      <c r="A3759" t="s">
        <v>3860</v>
      </c>
      <c r="B3759" s="2">
        <v>40408.738194444442</v>
      </c>
      <c r="C3759" s="3">
        <v>113.09583333333285</v>
      </c>
      <c r="E3759" s="4" t="s">
        <v>3864</v>
      </c>
      <c r="F3759">
        <v>2</v>
      </c>
      <c r="H3759" t="s">
        <v>2752</v>
      </c>
      <c r="I3759" s="1">
        <v>17.36</v>
      </c>
      <c r="J3759" s="5">
        <f t="shared" si="59"/>
        <v>8637779.6200000625</v>
      </c>
      <c r="K3759" s="6">
        <f>J3759/Table10[[#Totals],[Product Revenue]]</f>
        <v>0.99978267725750181</v>
      </c>
      <c r="L3759" t="str">
        <f>IF(Table10[[#This Row],[Cummuative %]]&lt;=0.8,"A",IF(Table10[[#This Row],[Cummuative %]]&lt;=0.95,"B","C"))</f>
        <v>C</v>
      </c>
    </row>
    <row r="3760" spans="1:12" x14ac:dyDescent="0.3">
      <c r="A3760" t="s">
        <v>3919</v>
      </c>
      <c r="B3760" s="2">
        <v>40458.59097222222</v>
      </c>
      <c r="C3760" s="3">
        <v>63.243055555554747</v>
      </c>
      <c r="E3760" s="4" t="s">
        <v>3970</v>
      </c>
      <c r="F3760">
        <v>2</v>
      </c>
      <c r="H3760" t="s">
        <v>2755</v>
      </c>
      <c r="I3760" s="1">
        <v>17.36</v>
      </c>
      <c r="J3760" s="5">
        <f t="shared" si="59"/>
        <v>8637796.9800000619</v>
      </c>
      <c r="K3760" s="6">
        <f>J3760/Table10[[#Totals],[Product Revenue]]</f>
        <v>0.99978468659648012</v>
      </c>
      <c r="L3760" t="str">
        <f>IF(Table10[[#This Row],[Cummuative %]]&lt;=0.8,"A",IF(Table10[[#This Row],[Cummuative %]]&lt;=0.95,"B","C"))</f>
        <v>C</v>
      </c>
    </row>
    <row r="3761" spans="1:12" x14ac:dyDescent="0.3">
      <c r="A3761" t="s">
        <v>3861</v>
      </c>
      <c r="B3761" s="2">
        <v>40408.738194444442</v>
      </c>
      <c r="C3761" s="3">
        <v>113.09583333333285</v>
      </c>
      <c r="E3761" s="4" t="s">
        <v>4001</v>
      </c>
      <c r="F3761">
        <v>2</v>
      </c>
      <c r="H3761" t="s">
        <v>807</v>
      </c>
      <c r="I3761" s="1">
        <v>17.25</v>
      </c>
      <c r="J3761" s="5">
        <f t="shared" si="59"/>
        <v>8637814.2300000619</v>
      </c>
      <c r="K3761" s="6">
        <f>J3761/Table10[[#Totals],[Product Revenue]]</f>
        <v>0.99978668320347186</v>
      </c>
      <c r="L3761" t="str">
        <f>IF(Table10[[#This Row],[Cummuative %]]&lt;=0.8,"A",IF(Table10[[#This Row],[Cummuative %]]&lt;=0.95,"B","C"))</f>
        <v>C</v>
      </c>
    </row>
    <row r="3762" spans="1:12" x14ac:dyDescent="0.3">
      <c r="A3762" t="s">
        <v>3915</v>
      </c>
      <c r="B3762" s="2">
        <v>40408.738194444442</v>
      </c>
      <c r="C3762" s="3">
        <v>113.09583333333285</v>
      </c>
      <c r="E3762" s="4" t="s">
        <v>3934</v>
      </c>
      <c r="F3762">
        <v>2</v>
      </c>
      <c r="H3762" t="s">
        <v>3923</v>
      </c>
      <c r="I3762" s="1">
        <v>17</v>
      </c>
      <c r="J3762" s="5">
        <f t="shared" si="59"/>
        <v>8637831.2300000619</v>
      </c>
      <c r="K3762" s="6">
        <f>J3762/Table10[[#Totals],[Product Revenue]]</f>
        <v>0.99978865087413038</v>
      </c>
      <c r="L3762" t="str">
        <f>IF(Table10[[#This Row],[Cummuative %]]&lt;=0.8,"A",IF(Table10[[#This Row],[Cummuative %]]&lt;=0.95,"B","C"))</f>
        <v>C</v>
      </c>
    </row>
    <row r="3763" spans="1:12" x14ac:dyDescent="0.3">
      <c r="A3763" t="s">
        <v>3823</v>
      </c>
      <c r="B3763" s="2">
        <v>40505.476388888892</v>
      </c>
      <c r="C3763" s="3">
        <v>16.35763888888323</v>
      </c>
      <c r="E3763" s="4" t="s">
        <v>3969</v>
      </c>
      <c r="F3763">
        <v>2</v>
      </c>
      <c r="H3763" t="s">
        <v>3394</v>
      </c>
      <c r="I3763" s="1">
        <v>16.899999999999999</v>
      </c>
      <c r="J3763" s="5">
        <f t="shared" si="59"/>
        <v>8637848.1300000623</v>
      </c>
      <c r="K3763" s="6">
        <f>J3763/Table10[[#Totals],[Product Revenue]]</f>
        <v>0.99979060697025568</v>
      </c>
      <c r="L3763" t="str">
        <f>IF(Table10[[#This Row],[Cummuative %]]&lt;=0.8,"A",IF(Table10[[#This Row],[Cummuative %]]&lt;=0.95,"B","C"))</f>
        <v>C</v>
      </c>
    </row>
    <row r="3764" spans="1:12" x14ac:dyDescent="0.3">
      <c r="A3764" t="s">
        <v>3584</v>
      </c>
      <c r="B3764" s="2">
        <v>40387.720833333333</v>
      </c>
      <c r="C3764" s="3">
        <v>134.11319444444234</v>
      </c>
      <c r="E3764" s="4" t="s">
        <v>3962</v>
      </c>
      <c r="F3764">
        <v>2</v>
      </c>
      <c r="H3764" t="s">
        <v>3703</v>
      </c>
      <c r="I3764" s="1">
        <v>16.800000000000004</v>
      </c>
      <c r="J3764" s="5">
        <f t="shared" si="59"/>
        <v>8637864.930000063</v>
      </c>
      <c r="K3764" s="6">
        <f>J3764/Table10[[#Totals],[Product Revenue]]</f>
        <v>0.99979255149184776</v>
      </c>
      <c r="L3764" t="str">
        <f>IF(Table10[[#This Row],[Cummuative %]]&lt;=0.8,"A",IF(Table10[[#This Row],[Cummuative %]]&lt;=0.95,"B","C"))</f>
        <v>C</v>
      </c>
    </row>
    <row r="3765" spans="1:12" x14ac:dyDescent="0.3">
      <c r="A3765" t="s">
        <v>4002</v>
      </c>
      <c r="B3765" s="2">
        <v>40258.586111111108</v>
      </c>
      <c r="C3765" s="3">
        <v>263.24791666666715</v>
      </c>
      <c r="E3765" s="4" t="s">
        <v>4003</v>
      </c>
      <c r="F3765">
        <v>2</v>
      </c>
      <c r="H3765" t="s">
        <v>3370</v>
      </c>
      <c r="I3765" s="1">
        <v>16.8</v>
      </c>
      <c r="J3765" s="5">
        <f t="shared" si="59"/>
        <v>8637881.7300000638</v>
      </c>
      <c r="K3765" s="6">
        <f>J3765/Table10[[#Totals],[Product Revenue]]</f>
        <v>0.99979449601343984</v>
      </c>
      <c r="L3765" t="str">
        <f>IF(Table10[[#This Row],[Cummuative %]]&lt;=0.8,"A",IF(Table10[[#This Row],[Cummuative %]]&lt;=0.95,"B","C"))</f>
        <v>C</v>
      </c>
    </row>
    <row r="3766" spans="1:12" x14ac:dyDescent="0.3">
      <c r="A3766" t="s">
        <v>3934</v>
      </c>
      <c r="B3766" s="2">
        <v>40408.738194444442</v>
      </c>
      <c r="C3766" s="3">
        <v>113.09583333333285</v>
      </c>
      <c r="E3766" s="4" t="s">
        <v>4004</v>
      </c>
      <c r="F3766">
        <v>2</v>
      </c>
      <c r="H3766" t="s">
        <v>1670</v>
      </c>
      <c r="I3766" s="1">
        <v>16.8</v>
      </c>
      <c r="J3766" s="5">
        <f t="shared" si="59"/>
        <v>8637898.5300000645</v>
      </c>
      <c r="K3766" s="6">
        <f>J3766/Table10[[#Totals],[Product Revenue]]</f>
        <v>0.99979644053503192</v>
      </c>
      <c r="L3766" t="str">
        <f>IF(Table10[[#This Row],[Cummuative %]]&lt;=0.8,"A",IF(Table10[[#This Row],[Cummuative %]]&lt;=0.95,"B","C"))</f>
        <v>C</v>
      </c>
    </row>
    <row r="3767" spans="1:12" x14ac:dyDescent="0.3">
      <c r="A3767" t="s">
        <v>3890</v>
      </c>
      <c r="B3767" s="2">
        <v>40408.738194444442</v>
      </c>
      <c r="C3767" s="3">
        <v>113.09583333333285</v>
      </c>
      <c r="E3767" s="4" t="s">
        <v>4005</v>
      </c>
      <c r="F3767">
        <v>2</v>
      </c>
      <c r="H3767" t="s">
        <v>139</v>
      </c>
      <c r="I3767" s="1">
        <v>16.38</v>
      </c>
      <c r="J3767" s="5">
        <f t="shared" si="59"/>
        <v>8637914.9100000653</v>
      </c>
      <c r="K3767" s="6">
        <f>J3767/Table10[[#Totals],[Product Revenue]]</f>
        <v>0.99979833644358429</v>
      </c>
      <c r="L3767" t="str">
        <f>IF(Table10[[#This Row],[Cummuative %]]&lt;=0.8,"A",IF(Table10[[#This Row],[Cummuative %]]&lt;=0.95,"B","C"))</f>
        <v>C</v>
      </c>
    </row>
    <row r="3768" spans="1:12" x14ac:dyDescent="0.3">
      <c r="A3768" t="s">
        <v>3948</v>
      </c>
      <c r="B3768" s="2">
        <v>40496.622916666667</v>
      </c>
      <c r="C3768" s="3">
        <v>25.211111111108039</v>
      </c>
      <c r="E3768" s="4" t="s">
        <v>3916</v>
      </c>
      <c r="F3768">
        <v>2</v>
      </c>
      <c r="H3768" t="s">
        <v>3758</v>
      </c>
      <c r="I3768" s="1">
        <v>16.25</v>
      </c>
      <c r="J3768" s="5">
        <f t="shared" si="59"/>
        <v>8637931.1600000653</v>
      </c>
      <c r="K3768" s="6">
        <f>J3768/Table10[[#Totals],[Product Revenue]]</f>
        <v>0.99980021730524316</v>
      </c>
      <c r="L3768" t="str">
        <f>IF(Table10[[#This Row],[Cummuative %]]&lt;=0.8,"A",IF(Table10[[#This Row],[Cummuative %]]&lt;=0.95,"B","C"))</f>
        <v>C</v>
      </c>
    </row>
    <row r="3769" spans="1:12" x14ac:dyDescent="0.3">
      <c r="A3769" t="s">
        <v>3912</v>
      </c>
      <c r="B3769" s="2">
        <v>40496.622916666667</v>
      </c>
      <c r="C3769" s="3">
        <v>25.211111111108039</v>
      </c>
      <c r="E3769" s="4" t="s">
        <v>3936</v>
      </c>
      <c r="F3769">
        <v>2</v>
      </c>
      <c r="H3769" t="s">
        <v>3525</v>
      </c>
      <c r="I3769" s="1">
        <v>15.96</v>
      </c>
      <c r="J3769" s="5">
        <f t="shared" si="59"/>
        <v>8637947.1200000662</v>
      </c>
      <c r="K3769" s="6">
        <f>J3769/Table10[[#Totals],[Product Revenue]]</f>
        <v>0.9998020646007556</v>
      </c>
      <c r="L3769" t="str">
        <f>IF(Table10[[#This Row],[Cummuative %]]&lt;=0.8,"A",IF(Table10[[#This Row],[Cummuative %]]&lt;=0.95,"B","C"))</f>
        <v>C</v>
      </c>
    </row>
    <row r="3770" spans="1:12" x14ac:dyDescent="0.3">
      <c r="A3770" t="s">
        <v>4006</v>
      </c>
      <c r="B3770" s="2">
        <v>40244.648611111108</v>
      </c>
      <c r="C3770" s="3">
        <v>277.18541666666715</v>
      </c>
      <c r="E3770" s="4" t="s">
        <v>3992</v>
      </c>
      <c r="F3770">
        <v>2</v>
      </c>
      <c r="H3770" t="s">
        <v>3671</v>
      </c>
      <c r="I3770" s="1">
        <v>15.9</v>
      </c>
      <c r="J3770" s="5">
        <f t="shared" si="59"/>
        <v>8637963.0200000666</v>
      </c>
      <c r="K3770" s="6">
        <f>J3770/Table10[[#Totals],[Product Revenue]]</f>
        <v>0.99980390495154814</v>
      </c>
      <c r="L3770" t="str">
        <f>IF(Table10[[#This Row],[Cummuative %]]&lt;=0.8,"A",IF(Table10[[#This Row],[Cummuative %]]&lt;=0.95,"B","C"))</f>
        <v>C</v>
      </c>
    </row>
    <row r="3771" spans="1:12" x14ac:dyDescent="0.3">
      <c r="A3771" t="s">
        <v>3877</v>
      </c>
      <c r="B3771" s="2">
        <v>40475.59097222222</v>
      </c>
      <c r="C3771" s="3">
        <v>46.243055555554747</v>
      </c>
      <c r="E3771" s="4" t="s">
        <v>2659</v>
      </c>
      <c r="F3771">
        <v>2</v>
      </c>
      <c r="H3771" t="s">
        <v>816</v>
      </c>
      <c r="I3771" s="1">
        <v>15.9</v>
      </c>
      <c r="J3771" s="5">
        <f t="shared" si="59"/>
        <v>8637978.920000067</v>
      </c>
      <c r="K3771" s="6">
        <f>J3771/Table10[[#Totals],[Product Revenue]]</f>
        <v>0.99980574530234056</v>
      </c>
      <c r="L3771" t="str">
        <f>IF(Table10[[#This Row],[Cummuative %]]&lt;=0.8,"A",IF(Table10[[#This Row],[Cummuative %]]&lt;=0.95,"B","C"))</f>
        <v>C</v>
      </c>
    </row>
    <row r="3772" spans="1:12" x14ac:dyDescent="0.3">
      <c r="A3772" t="s">
        <v>3950</v>
      </c>
      <c r="B3772" s="2">
        <v>40499.713888888888</v>
      </c>
      <c r="C3772" s="3">
        <v>22.120138888887595</v>
      </c>
      <c r="E3772" s="4" t="s">
        <v>3935</v>
      </c>
      <c r="F3772">
        <v>2</v>
      </c>
      <c r="H3772" t="s">
        <v>3000</v>
      </c>
      <c r="I3772" s="1">
        <v>15.629999999999999</v>
      </c>
      <c r="J3772" s="5">
        <f t="shared" si="59"/>
        <v>8637994.5500000678</v>
      </c>
      <c r="K3772" s="6">
        <f>J3772/Table10[[#Totals],[Product Revenue]]</f>
        <v>0.99980755440189317</v>
      </c>
      <c r="L3772" t="str">
        <f>IF(Table10[[#This Row],[Cummuative %]]&lt;=0.8,"A",IF(Table10[[#This Row],[Cummuative %]]&lt;=0.95,"B","C"))</f>
        <v>C</v>
      </c>
    </row>
    <row r="3773" spans="1:12" x14ac:dyDescent="0.3">
      <c r="A3773" t="s">
        <v>3403</v>
      </c>
      <c r="B3773" s="2">
        <v>40514.575694444444</v>
      </c>
      <c r="C3773" s="3">
        <v>7.2583333333313931</v>
      </c>
      <c r="E3773" s="4" t="s">
        <v>3354</v>
      </c>
      <c r="F3773">
        <v>2</v>
      </c>
      <c r="H3773" t="s">
        <v>3416</v>
      </c>
      <c r="I3773" s="1">
        <v>15.6</v>
      </c>
      <c r="J3773" s="5">
        <f t="shared" si="59"/>
        <v>8638010.1500000674</v>
      </c>
      <c r="K3773" s="6">
        <f>J3773/Table10[[#Totals],[Product Revenue]]</f>
        <v>0.99980936002908571</v>
      </c>
      <c r="L3773" t="str">
        <f>IF(Table10[[#This Row],[Cummuative %]]&lt;=0.8,"A",IF(Table10[[#This Row],[Cummuative %]]&lt;=0.95,"B","C"))</f>
        <v>C</v>
      </c>
    </row>
    <row r="3774" spans="1:12" x14ac:dyDescent="0.3">
      <c r="A3774" t="s">
        <v>3944</v>
      </c>
      <c r="B3774" s="2">
        <v>40491.510416666664</v>
      </c>
      <c r="C3774" s="3">
        <v>30.323611111110949</v>
      </c>
      <c r="E3774" s="4" t="s">
        <v>2393</v>
      </c>
      <c r="F3774">
        <v>2</v>
      </c>
      <c r="H3774" t="s">
        <v>3093</v>
      </c>
      <c r="I3774" s="1">
        <v>15.599999999999998</v>
      </c>
      <c r="J3774" s="5">
        <f t="shared" si="59"/>
        <v>8638025.7500000671</v>
      </c>
      <c r="K3774" s="6">
        <f>J3774/Table10[[#Totals],[Product Revenue]]</f>
        <v>0.99981116565627826</v>
      </c>
      <c r="L3774" t="str">
        <f>IF(Table10[[#This Row],[Cummuative %]]&lt;=0.8,"A",IF(Table10[[#This Row],[Cummuative %]]&lt;=0.95,"B","C"))</f>
        <v>C</v>
      </c>
    </row>
    <row r="3775" spans="1:12" x14ac:dyDescent="0.3">
      <c r="A3775" t="s">
        <v>3799</v>
      </c>
      <c r="B3775" s="2">
        <v>40493.604166666664</v>
      </c>
      <c r="C3775" s="3">
        <v>28.229861111110949</v>
      </c>
      <c r="E3775" s="4" t="s">
        <v>2654</v>
      </c>
      <c r="F3775">
        <v>2</v>
      </c>
      <c r="H3775" t="s">
        <v>3971</v>
      </c>
      <c r="I3775" s="1">
        <v>15.3</v>
      </c>
      <c r="J3775" s="5">
        <f t="shared" si="59"/>
        <v>8638041.0500000678</v>
      </c>
      <c r="K3775" s="6">
        <f>J3775/Table10[[#Totals],[Product Revenue]]</f>
        <v>0.99981293655987102</v>
      </c>
      <c r="L3775" t="str">
        <f>IF(Table10[[#This Row],[Cummuative %]]&lt;=0.8,"A",IF(Table10[[#This Row],[Cummuative %]]&lt;=0.95,"B","C"))</f>
        <v>C</v>
      </c>
    </row>
    <row r="3776" spans="1:12" x14ac:dyDescent="0.3">
      <c r="A3776" t="s">
        <v>3601</v>
      </c>
      <c r="B3776" s="2">
        <v>40514.575694444444</v>
      </c>
      <c r="C3776" s="3">
        <v>7.2583333333313931</v>
      </c>
      <c r="E3776" s="4" t="s">
        <v>3702</v>
      </c>
      <c r="F3776">
        <v>2</v>
      </c>
      <c r="H3776" t="s">
        <v>3080</v>
      </c>
      <c r="I3776" s="1">
        <v>15.3</v>
      </c>
      <c r="J3776" s="5">
        <f t="shared" si="59"/>
        <v>8638056.3500000685</v>
      </c>
      <c r="K3776" s="6">
        <f>J3776/Table10[[#Totals],[Product Revenue]]</f>
        <v>0.99981470746346379</v>
      </c>
      <c r="L3776" t="str">
        <f>IF(Table10[[#This Row],[Cummuative %]]&lt;=0.8,"A",IF(Table10[[#This Row],[Cummuative %]]&lt;=0.95,"B","C"))</f>
        <v>C</v>
      </c>
    </row>
    <row r="3777" spans="1:12" x14ac:dyDescent="0.3">
      <c r="A3777" t="s">
        <v>3404</v>
      </c>
      <c r="B3777" s="2">
        <v>40517.633333333331</v>
      </c>
      <c r="C3777" s="3">
        <v>4.2006944444437977</v>
      </c>
      <c r="E3777" s="4" t="s">
        <v>3753</v>
      </c>
      <c r="F3777">
        <v>2</v>
      </c>
      <c r="H3777" t="s">
        <v>3973</v>
      </c>
      <c r="I3777" s="1">
        <v>15</v>
      </c>
      <c r="J3777" s="5">
        <f t="shared" si="59"/>
        <v>8638071.3500000685</v>
      </c>
      <c r="K3777" s="6">
        <f>J3777/Table10[[#Totals],[Product Revenue]]</f>
        <v>0.99981644364345668</v>
      </c>
      <c r="L3777" t="str">
        <f>IF(Table10[[#This Row],[Cummuative %]]&lt;=0.8,"A",IF(Table10[[#This Row],[Cummuative %]]&lt;=0.95,"B","C"))</f>
        <v>C</v>
      </c>
    </row>
    <row r="3778" spans="1:12" x14ac:dyDescent="0.3">
      <c r="A3778" t="s">
        <v>4007</v>
      </c>
      <c r="B3778" s="2">
        <v>40219.571527777778</v>
      </c>
      <c r="C3778" s="3">
        <v>302.26249999999709</v>
      </c>
      <c r="E3778" s="4" t="s">
        <v>3867</v>
      </c>
      <c r="F3778">
        <v>2</v>
      </c>
      <c r="H3778" t="s">
        <v>4008</v>
      </c>
      <c r="I3778" s="1">
        <v>15</v>
      </c>
      <c r="J3778" s="5">
        <f t="shared" si="59"/>
        <v>8638086.3500000685</v>
      </c>
      <c r="K3778" s="6">
        <f>J3778/Table10[[#Totals],[Product Revenue]]</f>
        <v>0.99981817982344956</v>
      </c>
      <c r="L3778" t="str">
        <f>IF(Table10[[#This Row],[Cummuative %]]&lt;=0.8,"A",IF(Table10[[#This Row],[Cummuative %]]&lt;=0.95,"B","C"))</f>
        <v>C</v>
      </c>
    </row>
    <row r="3779" spans="1:12" x14ac:dyDescent="0.3">
      <c r="A3779" t="s">
        <v>2815</v>
      </c>
      <c r="B3779" s="2">
        <v>40517.633333333331</v>
      </c>
      <c r="C3779" s="3">
        <v>4.2006944444437977</v>
      </c>
      <c r="E3779" s="4" t="s">
        <v>3778</v>
      </c>
      <c r="F3779">
        <v>2</v>
      </c>
      <c r="H3779" t="s">
        <v>4009</v>
      </c>
      <c r="I3779" s="1">
        <v>15</v>
      </c>
      <c r="J3779" s="5">
        <f t="shared" si="59"/>
        <v>8638101.3500000685</v>
      </c>
      <c r="K3779" s="6">
        <f>J3779/Table10[[#Totals],[Product Revenue]]</f>
        <v>0.99981991600344233</v>
      </c>
      <c r="L3779" t="str">
        <f>IF(Table10[[#This Row],[Cummuative %]]&lt;=0.8,"A",IF(Table10[[#This Row],[Cummuative %]]&lt;=0.95,"B","C"))</f>
        <v>C</v>
      </c>
    </row>
    <row r="3780" spans="1:12" x14ac:dyDescent="0.3">
      <c r="A3780" t="s">
        <v>3901</v>
      </c>
      <c r="B3780" s="2">
        <v>40350.487500000003</v>
      </c>
      <c r="C3780" s="3">
        <v>171.34652777777228</v>
      </c>
      <c r="E3780" s="4" t="s">
        <v>3561</v>
      </c>
      <c r="F3780">
        <v>2</v>
      </c>
      <c r="H3780" t="s">
        <v>4010</v>
      </c>
      <c r="I3780" s="1">
        <v>15</v>
      </c>
      <c r="J3780" s="5">
        <f t="shared" si="59"/>
        <v>8638116.3500000685</v>
      </c>
      <c r="K3780" s="6">
        <f>J3780/Table10[[#Totals],[Product Revenue]]</f>
        <v>0.99982165218343522</v>
      </c>
      <c r="L3780" t="str">
        <f>IF(Table10[[#This Row],[Cummuative %]]&lt;=0.8,"A",IF(Table10[[#This Row],[Cummuative %]]&lt;=0.95,"B","C"))</f>
        <v>C</v>
      </c>
    </row>
    <row r="3781" spans="1:12" x14ac:dyDescent="0.3">
      <c r="A3781" t="s">
        <v>3762</v>
      </c>
      <c r="B3781" s="2">
        <v>40336.693749999999</v>
      </c>
      <c r="C3781" s="3">
        <v>185.14027777777665</v>
      </c>
      <c r="E3781" s="4" t="s">
        <v>3712</v>
      </c>
      <c r="F3781">
        <v>2</v>
      </c>
      <c r="H3781" t="s">
        <v>3999</v>
      </c>
      <c r="I3781" s="1">
        <v>15</v>
      </c>
      <c r="J3781" s="5">
        <f t="shared" si="59"/>
        <v>8638131.3500000685</v>
      </c>
      <c r="K3781" s="6">
        <f>J3781/Table10[[#Totals],[Product Revenue]]</f>
        <v>0.9998233883634281</v>
      </c>
      <c r="L3781" t="str">
        <f>IF(Table10[[#This Row],[Cummuative %]]&lt;=0.8,"A",IF(Table10[[#This Row],[Cummuative %]]&lt;=0.95,"B","C"))</f>
        <v>C</v>
      </c>
    </row>
    <row r="3782" spans="1:12" x14ac:dyDescent="0.3">
      <c r="A3782" t="s">
        <v>3437</v>
      </c>
      <c r="B3782" s="2">
        <v>40507.563888888886</v>
      </c>
      <c r="C3782" s="3">
        <v>14.270138888889051</v>
      </c>
      <c r="E3782" s="4" t="s">
        <v>3558</v>
      </c>
      <c r="F3782">
        <v>2</v>
      </c>
      <c r="H3782" t="s">
        <v>4011</v>
      </c>
      <c r="I3782" s="1">
        <v>15</v>
      </c>
      <c r="J3782" s="5">
        <f t="shared" si="59"/>
        <v>8638146.3500000685</v>
      </c>
      <c r="K3782" s="6">
        <f>J3782/Table10[[#Totals],[Product Revenue]]</f>
        <v>0.99982512454342087</v>
      </c>
      <c r="L3782" t="str">
        <f>IF(Table10[[#This Row],[Cummuative %]]&lt;=0.8,"A",IF(Table10[[#This Row],[Cummuative %]]&lt;=0.95,"B","C"))</f>
        <v>C</v>
      </c>
    </row>
    <row r="3783" spans="1:12" x14ac:dyDescent="0.3">
      <c r="A3783" t="s">
        <v>3732</v>
      </c>
      <c r="B3783" s="2">
        <v>40517.536805555559</v>
      </c>
      <c r="C3783" s="3">
        <v>4.2972222222160781</v>
      </c>
      <c r="E3783" s="4" t="s">
        <v>3791</v>
      </c>
      <c r="F3783">
        <v>2</v>
      </c>
      <c r="H3783" t="s">
        <v>3405</v>
      </c>
      <c r="I3783" s="1">
        <v>15</v>
      </c>
      <c r="J3783" s="5">
        <f t="shared" si="59"/>
        <v>8638161.3500000685</v>
      </c>
      <c r="K3783" s="6">
        <f>J3783/Table10[[#Totals],[Product Revenue]]</f>
        <v>0.99982686072341376</v>
      </c>
      <c r="L3783" t="str">
        <f>IF(Table10[[#This Row],[Cummuative %]]&lt;=0.8,"A",IF(Table10[[#This Row],[Cummuative %]]&lt;=0.95,"B","C"))</f>
        <v>C</v>
      </c>
    </row>
    <row r="3784" spans="1:12" x14ac:dyDescent="0.3">
      <c r="A3784" t="s">
        <v>3527</v>
      </c>
      <c r="B3784" s="2">
        <v>40510.545138888891</v>
      </c>
      <c r="C3784" s="3">
        <v>11.288888888884685</v>
      </c>
      <c r="E3784" s="4" t="s">
        <v>3866</v>
      </c>
      <c r="F3784">
        <v>2</v>
      </c>
      <c r="H3784" t="s">
        <v>3567</v>
      </c>
      <c r="I3784" s="1">
        <v>15</v>
      </c>
      <c r="J3784" s="5">
        <f t="shared" ref="J3784:J3847" si="60">J3783+I3784</f>
        <v>8638176.3500000685</v>
      </c>
      <c r="K3784" s="6">
        <f>J3784/Table10[[#Totals],[Product Revenue]]</f>
        <v>0.99982859690340664</v>
      </c>
      <c r="L3784" t="str">
        <f>IF(Table10[[#This Row],[Cummuative %]]&lt;=0.8,"A",IF(Table10[[#This Row],[Cummuative %]]&lt;=0.95,"B","C"))</f>
        <v>C</v>
      </c>
    </row>
    <row r="3785" spans="1:12" x14ac:dyDescent="0.3">
      <c r="A3785" t="s">
        <v>3580</v>
      </c>
      <c r="B3785" s="2">
        <v>40507.563888888886</v>
      </c>
      <c r="C3785" s="3">
        <v>14.270138888889051</v>
      </c>
      <c r="E3785" s="4" t="s">
        <v>3747</v>
      </c>
      <c r="F3785">
        <v>2</v>
      </c>
      <c r="H3785" t="s">
        <v>815</v>
      </c>
      <c r="I3785" s="1">
        <v>15</v>
      </c>
      <c r="J3785" s="5">
        <f t="shared" si="60"/>
        <v>8638191.3500000685</v>
      </c>
      <c r="K3785" s="6">
        <f>J3785/Table10[[#Totals],[Product Revenue]]</f>
        <v>0.99983033308339941</v>
      </c>
      <c r="L3785" t="str">
        <f>IF(Table10[[#This Row],[Cummuative %]]&lt;=0.8,"A",IF(Table10[[#This Row],[Cummuative %]]&lt;=0.95,"B","C"))</f>
        <v>C</v>
      </c>
    </row>
    <row r="3786" spans="1:12" x14ac:dyDescent="0.3">
      <c r="A3786" t="s">
        <v>3723</v>
      </c>
      <c r="B3786" s="2">
        <v>40486.601388888892</v>
      </c>
      <c r="C3786" s="3">
        <v>35.23263888888323</v>
      </c>
      <c r="E3786" s="4" t="s">
        <v>3706</v>
      </c>
      <c r="F3786">
        <v>2</v>
      </c>
      <c r="H3786" t="s">
        <v>1636</v>
      </c>
      <c r="I3786" s="1">
        <v>14.95</v>
      </c>
      <c r="J3786" s="5">
        <f t="shared" si="60"/>
        <v>8638206.3000000678</v>
      </c>
      <c r="K3786" s="6">
        <f>J3786/Table10[[#Totals],[Product Revenue]]</f>
        <v>0.99983206347612552</v>
      </c>
      <c r="L3786" t="str">
        <f>IF(Table10[[#This Row],[Cummuative %]]&lt;=0.8,"A",IF(Table10[[#This Row],[Cummuative %]]&lt;=0.95,"B","C"))</f>
        <v>C</v>
      </c>
    </row>
    <row r="3787" spans="1:12" x14ac:dyDescent="0.3">
      <c r="A3787" t="s">
        <v>3363</v>
      </c>
      <c r="B3787" s="2">
        <v>40507.563888888886</v>
      </c>
      <c r="C3787" s="3">
        <v>14.270138888889051</v>
      </c>
      <c r="E3787" s="4" t="s">
        <v>3285</v>
      </c>
      <c r="F3787">
        <v>2</v>
      </c>
      <c r="H3787" t="s">
        <v>4000</v>
      </c>
      <c r="I3787" s="1">
        <v>14.850000000000001</v>
      </c>
      <c r="J3787" s="5">
        <f t="shared" si="60"/>
        <v>8638221.1500000674</v>
      </c>
      <c r="K3787" s="6">
        <f>J3787/Table10[[#Totals],[Product Revenue]]</f>
        <v>0.99983378229431841</v>
      </c>
      <c r="L3787" t="str">
        <f>IF(Table10[[#This Row],[Cummuative %]]&lt;=0.8,"A",IF(Table10[[#This Row],[Cummuative %]]&lt;=0.95,"B","C"))</f>
        <v>C</v>
      </c>
    </row>
    <row r="3788" spans="1:12" x14ac:dyDescent="0.3">
      <c r="A3788" t="s">
        <v>3997</v>
      </c>
      <c r="B3788" s="2">
        <v>40462.59375</v>
      </c>
      <c r="C3788" s="3">
        <v>59.240277777775191</v>
      </c>
      <c r="E3788" s="4" t="s">
        <v>3634</v>
      </c>
      <c r="F3788">
        <v>2</v>
      </c>
      <c r="H3788" t="s">
        <v>3987</v>
      </c>
      <c r="I3788" s="1">
        <v>14.850000000000001</v>
      </c>
      <c r="J3788" s="5">
        <f t="shared" si="60"/>
        <v>8638236.0000000671</v>
      </c>
      <c r="K3788" s="6">
        <f>J3788/Table10[[#Totals],[Product Revenue]]</f>
        <v>0.99983550111251129</v>
      </c>
      <c r="L3788" t="str">
        <f>IF(Table10[[#This Row],[Cummuative %]]&lt;=0.8,"A",IF(Table10[[#This Row],[Cummuative %]]&lt;=0.95,"B","C"))</f>
        <v>C</v>
      </c>
    </row>
    <row r="3789" spans="1:12" x14ac:dyDescent="0.3">
      <c r="A3789" t="s">
        <v>3809</v>
      </c>
      <c r="B3789" s="2">
        <v>40352.453472222223</v>
      </c>
      <c r="C3789" s="3">
        <v>169.38055555555184</v>
      </c>
      <c r="E3789" s="4" t="s">
        <v>3516</v>
      </c>
      <c r="F3789">
        <v>2</v>
      </c>
      <c r="H3789" t="s">
        <v>4012</v>
      </c>
      <c r="I3789" s="1">
        <v>14.85</v>
      </c>
      <c r="J3789" s="5">
        <f t="shared" si="60"/>
        <v>8638250.8500000667</v>
      </c>
      <c r="K3789" s="6">
        <f>J3789/Table10[[#Totals],[Product Revenue]]</f>
        <v>0.99983721993070418</v>
      </c>
      <c r="L3789" t="str">
        <f>IF(Table10[[#This Row],[Cummuative %]]&lt;=0.8,"A",IF(Table10[[#This Row],[Cummuative %]]&lt;=0.95,"B","C"))</f>
        <v>C</v>
      </c>
    </row>
    <row r="3790" spans="1:12" x14ac:dyDescent="0.3">
      <c r="A3790" t="s">
        <v>3583</v>
      </c>
      <c r="B3790" s="2">
        <v>40507.563888888886</v>
      </c>
      <c r="C3790" s="3">
        <v>14.270138888889051</v>
      </c>
      <c r="E3790" s="4" t="s">
        <v>3520</v>
      </c>
      <c r="F3790">
        <v>2</v>
      </c>
      <c r="H3790" t="s">
        <v>3630</v>
      </c>
      <c r="I3790" s="1">
        <v>14.85</v>
      </c>
      <c r="J3790" s="5">
        <f t="shared" si="60"/>
        <v>8638265.7000000663</v>
      </c>
      <c r="K3790" s="6">
        <f>J3790/Table10[[#Totals],[Product Revenue]]</f>
        <v>0.99983893874889707</v>
      </c>
      <c r="L3790" t="str">
        <f>IF(Table10[[#This Row],[Cummuative %]]&lt;=0.8,"A",IF(Table10[[#This Row],[Cummuative %]]&lt;=0.95,"B","C"))</f>
        <v>C</v>
      </c>
    </row>
    <row r="3791" spans="1:12" x14ac:dyDescent="0.3">
      <c r="A3791" t="s">
        <v>3679</v>
      </c>
      <c r="B3791" s="2">
        <v>40515.47152777778</v>
      </c>
      <c r="C3791" s="3">
        <v>6.3624999999956344</v>
      </c>
      <c r="E3791" s="4" t="s">
        <v>3658</v>
      </c>
      <c r="F3791">
        <v>2</v>
      </c>
      <c r="H3791" t="s">
        <v>3978</v>
      </c>
      <c r="I3791" s="1">
        <v>14.75</v>
      </c>
      <c r="J3791" s="5">
        <f t="shared" si="60"/>
        <v>8638280.4500000663</v>
      </c>
      <c r="K3791" s="6">
        <f>J3791/Table10[[#Totals],[Product Revenue]]</f>
        <v>0.99984064599255673</v>
      </c>
      <c r="L3791" t="str">
        <f>IF(Table10[[#This Row],[Cummuative %]]&lt;=0.8,"A",IF(Table10[[#This Row],[Cummuative %]]&lt;=0.95,"B","C"))</f>
        <v>C</v>
      </c>
    </row>
    <row r="3792" spans="1:12" x14ac:dyDescent="0.3">
      <c r="A3792" t="s">
        <v>3991</v>
      </c>
      <c r="B3792" s="2">
        <v>40356.449999999997</v>
      </c>
      <c r="C3792" s="3">
        <v>165.3840277777781</v>
      </c>
      <c r="E3792" s="4" t="s">
        <v>3349</v>
      </c>
      <c r="F3792">
        <v>2</v>
      </c>
      <c r="H3792" t="s">
        <v>3538</v>
      </c>
      <c r="I3792" s="1">
        <v>14.059999999999997</v>
      </c>
      <c r="J3792" s="5">
        <f t="shared" si="60"/>
        <v>8638294.5100000668</v>
      </c>
      <c r="K3792" s="6">
        <f>J3792/Table10[[#Totals],[Product Revenue]]</f>
        <v>0.99984227337193676</v>
      </c>
      <c r="L3792" t="str">
        <f>IF(Table10[[#This Row],[Cummuative %]]&lt;=0.8,"A",IF(Table10[[#This Row],[Cummuative %]]&lt;=0.95,"B","C"))</f>
        <v>C</v>
      </c>
    </row>
    <row r="3793" spans="1:12" x14ac:dyDescent="0.3">
      <c r="A3793" t="s">
        <v>3768</v>
      </c>
      <c r="B3793" s="2">
        <v>40510.556250000001</v>
      </c>
      <c r="C3793" s="3">
        <v>11.277777777773736</v>
      </c>
      <c r="E3793" s="4" t="s">
        <v>3532</v>
      </c>
      <c r="F3793">
        <v>2</v>
      </c>
      <c r="H3793" t="s">
        <v>3778</v>
      </c>
      <c r="I3793" s="1">
        <v>13.9</v>
      </c>
      <c r="J3793" s="5">
        <f t="shared" si="60"/>
        <v>8638308.4100000672</v>
      </c>
      <c r="K3793" s="6">
        <f>J3793/Table10[[#Totals],[Product Revenue]]</f>
        <v>0.99984388223206344</v>
      </c>
      <c r="L3793" t="str">
        <f>IF(Table10[[#This Row],[Cummuative %]]&lt;=0.8,"A",IF(Table10[[#This Row],[Cummuative %]]&lt;=0.95,"B","C"))</f>
        <v>C</v>
      </c>
    </row>
    <row r="3794" spans="1:12" x14ac:dyDescent="0.3">
      <c r="A3794" t="s">
        <v>3488</v>
      </c>
      <c r="B3794" s="2">
        <v>40498.534722222219</v>
      </c>
      <c r="C3794" s="3">
        <v>23.299305555556202</v>
      </c>
      <c r="E3794" s="4" t="s">
        <v>3546</v>
      </c>
      <c r="F3794">
        <v>2</v>
      </c>
      <c r="H3794" t="s">
        <v>3988</v>
      </c>
      <c r="I3794" s="1">
        <v>13.75</v>
      </c>
      <c r="J3794" s="5">
        <f t="shared" si="60"/>
        <v>8638322.1600000672</v>
      </c>
      <c r="K3794" s="6">
        <f>J3794/Table10[[#Totals],[Product Revenue]]</f>
        <v>0.99984547373039023</v>
      </c>
      <c r="L3794" t="str">
        <f>IF(Table10[[#This Row],[Cummuative %]]&lt;=0.8,"A",IF(Table10[[#This Row],[Cummuative %]]&lt;=0.95,"B","C"))</f>
        <v>C</v>
      </c>
    </row>
    <row r="3795" spans="1:12" x14ac:dyDescent="0.3">
      <c r="A3795" t="s">
        <v>3879</v>
      </c>
      <c r="B3795" s="2">
        <v>40498.534722222219</v>
      </c>
      <c r="C3795" s="3">
        <v>23.299305555556202</v>
      </c>
      <c r="E3795" s="4" t="s">
        <v>3611</v>
      </c>
      <c r="F3795">
        <v>2</v>
      </c>
      <c r="H3795" t="s">
        <v>243</v>
      </c>
      <c r="I3795" s="1">
        <v>13.75</v>
      </c>
      <c r="J3795" s="5">
        <f t="shared" si="60"/>
        <v>8638335.9100000672</v>
      </c>
      <c r="K3795" s="6">
        <f>J3795/Table10[[#Totals],[Product Revenue]]</f>
        <v>0.99984706522871702</v>
      </c>
      <c r="L3795" t="str">
        <f>IF(Table10[[#This Row],[Cummuative %]]&lt;=0.8,"A",IF(Table10[[#This Row],[Cummuative %]]&lt;=0.95,"B","C"))</f>
        <v>C</v>
      </c>
    </row>
    <row r="3796" spans="1:12" x14ac:dyDescent="0.3">
      <c r="A3796" t="s">
        <v>3752</v>
      </c>
      <c r="B3796" s="2">
        <v>40512.520138888889</v>
      </c>
      <c r="C3796" s="3">
        <v>9.3138888888861402</v>
      </c>
      <c r="E3796" s="4" t="s">
        <v>3476</v>
      </c>
      <c r="F3796">
        <v>2</v>
      </c>
      <c r="H3796" t="s">
        <v>3004</v>
      </c>
      <c r="I3796" s="1">
        <v>13.68</v>
      </c>
      <c r="J3796" s="5">
        <f t="shared" si="60"/>
        <v>8638349.5900000669</v>
      </c>
      <c r="K3796" s="6">
        <f>J3796/Table10[[#Totals],[Product Revenue]]</f>
        <v>0.99984864862487044</v>
      </c>
      <c r="L3796" t="str">
        <f>IF(Table10[[#This Row],[Cummuative %]]&lt;=0.8,"A",IF(Table10[[#This Row],[Cummuative %]]&lt;=0.95,"B","C"))</f>
        <v>C</v>
      </c>
    </row>
    <row r="3797" spans="1:12" x14ac:dyDescent="0.3">
      <c r="A3797" t="s">
        <v>4013</v>
      </c>
      <c r="B3797" s="2">
        <v>40500.477777777778</v>
      </c>
      <c r="C3797" s="3">
        <v>21.35624999999709</v>
      </c>
      <c r="E3797" s="4" t="s">
        <v>3447</v>
      </c>
      <c r="F3797">
        <v>2</v>
      </c>
      <c r="H3797" t="s">
        <v>3194</v>
      </c>
      <c r="I3797" s="1">
        <v>13.649999999999999</v>
      </c>
      <c r="J3797" s="5">
        <f t="shared" si="60"/>
        <v>8638363.2400000673</v>
      </c>
      <c r="K3797" s="6">
        <f>J3797/Table10[[#Totals],[Product Revenue]]</f>
        <v>0.99985022854866401</v>
      </c>
      <c r="L3797" t="str">
        <f>IF(Table10[[#This Row],[Cummuative %]]&lt;=0.8,"A",IF(Table10[[#This Row],[Cummuative %]]&lt;=0.95,"B","C"))</f>
        <v>C</v>
      </c>
    </row>
    <row r="3798" spans="1:12" x14ac:dyDescent="0.3">
      <c r="A3798" t="s">
        <v>3993</v>
      </c>
      <c r="B3798" s="2">
        <v>40506.529861111114</v>
      </c>
      <c r="C3798" s="3">
        <v>15.304166666661331</v>
      </c>
      <c r="E3798" s="4" t="s">
        <v>3477</v>
      </c>
      <c r="F3798">
        <v>2</v>
      </c>
      <c r="H3798" t="s">
        <v>3098</v>
      </c>
      <c r="I3798" s="1">
        <v>13.649999999999999</v>
      </c>
      <c r="J3798" s="5">
        <f t="shared" si="60"/>
        <v>8638376.8900000677</v>
      </c>
      <c r="K3798" s="6">
        <f>J3798/Table10[[#Totals],[Product Revenue]]</f>
        <v>0.99985180847245747</v>
      </c>
      <c r="L3798" t="str">
        <f>IF(Table10[[#This Row],[Cummuative %]]&lt;=0.8,"A",IF(Table10[[#This Row],[Cummuative %]]&lt;=0.95,"B","C"))</f>
        <v>C</v>
      </c>
    </row>
    <row r="3799" spans="1:12" x14ac:dyDescent="0.3">
      <c r="A3799" t="s">
        <v>3941</v>
      </c>
      <c r="B3799" s="2">
        <v>40500.477777777778</v>
      </c>
      <c r="C3799" s="3">
        <v>21.35624999999709</v>
      </c>
      <c r="E3799" s="4" t="s">
        <v>3428</v>
      </c>
      <c r="F3799">
        <v>2</v>
      </c>
      <c r="H3799" t="s">
        <v>1678</v>
      </c>
      <c r="I3799" s="1">
        <v>13.5</v>
      </c>
      <c r="J3799" s="5">
        <f t="shared" si="60"/>
        <v>8638390.3900000677</v>
      </c>
      <c r="K3799" s="6">
        <f>J3799/Table10[[#Totals],[Product Revenue]]</f>
        <v>0.99985337103445104</v>
      </c>
      <c r="L3799" t="str">
        <f>IF(Table10[[#This Row],[Cummuative %]]&lt;=0.8,"A",IF(Table10[[#This Row],[Cummuative %]]&lt;=0.95,"B","C"))</f>
        <v>C</v>
      </c>
    </row>
    <row r="3800" spans="1:12" x14ac:dyDescent="0.3">
      <c r="A3800" t="s">
        <v>3681</v>
      </c>
      <c r="B3800" s="2">
        <v>40512.520138888889</v>
      </c>
      <c r="C3800" s="3">
        <v>9.3138888888861402</v>
      </c>
      <c r="E3800" s="4" t="s">
        <v>3559</v>
      </c>
      <c r="F3800">
        <v>2</v>
      </c>
      <c r="H3800" t="s">
        <v>3992</v>
      </c>
      <c r="I3800" s="1">
        <v>13.2</v>
      </c>
      <c r="J3800" s="5">
        <f t="shared" si="60"/>
        <v>8638403.5900000669</v>
      </c>
      <c r="K3800" s="6">
        <f>J3800/Table10[[#Totals],[Product Revenue]]</f>
        <v>0.99985489887284473</v>
      </c>
      <c r="L3800" t="str">
        <f>IF(Table10[[#This Row],[Cummuative %]]&lt;=0.8,"A",IF(Table10[[#This Row],[Cummuative %]]&lt;=0.95,"B","C"))</f>
        <v>C</v>
      </c>
    </row>
    <row r="3801" spans="1:12" x14ac:dyDescent="0.3">
      <c r="A3801" t="s">
        <v>3794</v>
      </c>
      <c r="B3801" s="2">
        <v>40508.459027777775</v>
      </c>
      <c r="C3801" s="3">
        <v>13.375</v>
      </c>
      <c r="E3801" s="4" t="s">
        <v>3309</v>
      </c>
      <c r="F3801">
        <v>2</v>
      </c>
      <c r="H3801" t="s">
        <v>3104</v>
      </c>
      <c r="I3801" s="1">
        <v>13.2</v>
      </c>
      <c r="J3801" s="5">
        <f t="shared" si="60"/>
        <v>8638416.7900000662</v>
      </c>
      <c r="K3801" s="6">
        <f>J3801/Table10[[#Totals],[Product Revenue]]</f>
        <v>0.99985642671123831</v>
      </c>
      <c r="L3801" t="str">
        <f>IF(Table10[[#This Row],[Cummuative %]]&lt;=0.8,"A",IF(Table10[[#This Row],[Cummuative %]]&lt;=0.95,"B","C"))</f>
        <v>C</v>
      </c>
    </row>
    <row r="3802" spans="1:12" x14ac:dyDescent="0.3">
      <c r="A3802" t="s">
        <v>3829</v>
      </c>
      <c r="B3802" s="2">
        <v>40245.505555555559</v>
      </c>
      <c r="C3802" s="3">
        <v>276.32847222221608</v>
      </c>
      <c r="E3802" s="4" t="s">
        <v>3567</v>
      </c>
      <c r="F3802">
        <v>2</v>
      </c>
      <c r="H3802" t="s">
        <v>2723</v>
      </c>
      <c r="I3802" s="1">
        <v>13.2</v>
      </c>
      <c r="J3802" s="5">
        <f t="shared" si="60"/>
        <v>8638429.9900000654</v>
      </c>
      <c r="K3802" s="6">
        <f>J3802/Table10[[#Totals],[Product Revenue]]</f>
        <v>0.99985795454963189</v>
      </c>
      <c r="L3802" t="str">
        <f>IF(Table10[[#This Row],[Cummuative %]]&lt;=0.8,"A",IF(Table10[[#This Row],[Cummuative %]]&lt;=0.95,"B","C"))</f>
        <v>C</v>
      </c>
    </row>
    <row r="3803" spans="1:12" x14ac:dyDescent="0.3">
      <c r="A3803" t="s">
        <v>3446</v>
      </c>
      <c r="B3803" s="2">
        <v>40496.688888888886</v>
      </c>
      <c r="C3803" s="3">
        <v>25.145138888889051</v>
      </c>
      <c r="E3803" s="4" t="s">
        <v>3188</v>
      </c>
      <c r="F3803">
        <v>2</v>
      </c>
      <c r="H3803" t="s">
        <v>3936</v>
      </c>
      <c r="I3803" s="1">
        <v>12.75</v>
      </c>
      <c r="J3803" s="5">
        <f t="shared" si="60"/>
        <v>8638442.7400000654</v>
      </c>
      <c r="K3803" s="6">
        <f>J3803/Table10[[#Totals],[Product Revenue]]</f>
        <v>0.99985943030262581</v>
      </c>
      <c r="L3803" t="str">
        <f>IF(Table10[[#This Row],[Cummuative %]]&lt;=0.8,"A",IF(Table10[[#This Row],[Cummuative %]]&lt;=0.95,"B","C"))</f>
        <v>C</v>
      </c>
    </row>
    <row r="3804" spans="1:12" x14ac:dyDescent="0.3">
      <c r="A3804" t="s">
        <v>3765</v>
      </c>
      <c r="B3804" s="2">
        <v>40512.520138888889</v>
      </c>
      <c r="C3804" s="3">
        <v>9.3138888888861402</v>
      </c>
      <c r="E3804" s="4" t="s">
        <v>2937</v>
      </c>
      <c r="F3804">
        <v>2</v>
      </c>
      <c r="H3804" t="s">
        <v>3870</v>
      </c>
      <c r="I3804" s="1">
        <v>12.75</v>
      </c>
      <c r="J3804" s="5">
        <f t="shared" si="60"/>
        <v>8638455.4900000654</v>
      </c>
      <c r="K3804" s="6">
        <f>J3804/Table10[[#Totals],[Product Revenue]]</f>
        <v>0.99986090605561984</v>
      </c>
      <c r="L3804" t="str">
        <f>IF(Table10[[#This Row],[Cummuative %]]&lt;=0.8,"A",IF(Table10[[#This Row],[Cummuative %]]&lt;=0.95,"B","C"))</f>
        <v>C</v>
      </c>
    </row>
    <row r="3805" spans="1:12" x14ac:dyDescent="0.3">
      <c r="A3805" t="s">
        <v>3629</v>
      </c>
      <c r="B3805" s="2">
        <v>40508.459027777775</v>
      </c>
      <c r="C3805" s="3">
        <v>13.375</v>
      </c>
      <c r="E3805" s="4" t="s">
        <v>2726</v>
      </c>
      <c r="F3805">
        <v>2</v>
      </c>
      <c r="H3805" t="s">
        <v>3866</v>
      </c>
      <c r="I3805" s="1">
        <v>12.75</v>
      </c>
      <c r="J3805" s="5">
        <f t="shared" si="60"/>
        <v>8638468.2400000654</v>
      </c>
      <c r="K3805" s="6">
        <f>J3805/Table10[[#Totals],[Product Revenue]]</f>
        <v>0.99986238180861375</v>
      </c>
      <c r="L3805" t="str">
        <f>IF(Table10[[#This Row],[Cummuative %]]&lt;=0.8,"A",IF(Table10[[#This Row],[Cummuative %]]&lt;=0.95,"B","C"))</f>
        <v>C</v>
      </c>
    </row>
    <row r="3806" spans="1:12" x14ac:dyDescent="0.3">
      <c r="A3806" t="s">
        <v>3769</v>
      </c>
      <c r="B3806" s="2">
        <v>40498.482638888891</v>
      </c>
      <c r="C3806" s="3">
        <v>23.351388888884685</v>
      </c>
      <c r="E3806" s="4" t="s">
        <v>3132</v>
      </c>
      <c r="F3806">
        <v>2</v>
      </c>
      <c r="H3806" t="s">
        <v>3672</v>
      </c>
      <c r="I3806" s="1">
        <v>12.75</v>
      </c>
      <c r="J3806" s="5">
        <f t="shared" si="60"/>
        <v>8638480.9900000654</v>
      </c>
      <c r="K3806" s="6">
        <f>J3806/Table10[[#Totals],[Product Revenue]]</f>
        <v>0.99986385756160767</v>
      </c>
      <c r="L3806" t="str">
        <f>IF(Table10[[#This Row],[Cummuative %]]&lt;=0.8,"A",IF(Table10[[#This Row],[Cummuative %]]&lt;=0.95,"B","C"))</f>
        <v>C</v>
      </c>
    </row>
    <row r="3807" spans="1:12" x14ac:dyDescent="0.3">
      <c r="A3807" t="s">
        <v>4004</v>
      </c>
      <c r="B3807" s="2">
        <v>40512.520138888889</v>
      </c>
      <c r="C3807" s="3">
        <v>9.3138888888861402</v>
      </c>
      <c r="E3807" s="4" t="s">
        <v>3089</v>
      </c>
      <c r="F3807">
        <v>2</v>
      </c>
      <c r="H3807" t="s">
        <v>3349</v>
      </c>
      <c r="I3807" s="1">
        <v>12.75</v>
      </c>
      <c r="J3807" s="5">
        <f t="shared" si="60"/>
        <v>8638493.7400000654</v>
      </c>
      <c r="K3807" s="6">
        <f>J3807/Table10[[#Totals],[Product Revenue]]</f>
        <v>0.99986533331460159</v>
      </c>
      <c r="L3807" t="str">
        <f>IF(Table10[[#This Row],[Cummuative %]]&lt;=0.8,"A",IF(Table10[[#This Row],[Cummuative %]]&lt;=0.95,"B","C"))</f>
        <v>C</v>
      </c>
    </row>
    <row r="3808" spans="1:12" x14ac:dyDescent="0.3">
      <c r="A3808" t="s">
        <v>3945</v>
      </c>
      <c r="B3808" s="2">
        <v>40512.520138888889</v>
      </c>
      <c r="C3808" s="3">
        <v>9.3138888888861402</v>
      </c>
      <c r="E3808" s="4" t="s">
        <v>2906</v>
      </c>
      <c r="F3808">
        <v>2</v>
      </c>
      <c r="H3808" t="s">
        <v>1969</v>
      </c>
      <c r="I3808" s="1">
        <v>12.75</v>
      </c>
      <c r="J3808" s="5">
        <f t="shared" si="60"/>
        <v>8638506.4900000654</v>
      </c>
      <c r="K3808" s="6">
        <f>J3808/Table10[[#Totals],[Product Revenue]]</f>
        <v>0.99986680906759551</v>
      </c>
      <c r="L3808" t="str">
        <f>IF(Table10[[#This Row],[Cummuative %]]&lt;=0.8,"A",IF(Table10[[#This Row],[Cummuative %]]&lt;=0.95,"B","C"))</f>
        <v>C</v>
      </c>
    </row>
    <row r="3809" spans="1:12" x14ac:dyDescent="0.3">
      <c r="A3809" t="s">
        <v>3232</v>
      </c>
      <c r="B3809" s="2">
        <v>40499.536805555559</v>
      </c>
      <c r="C3809" s="3">
        <v>22.297222222216078</v>
      </c>
      <c r="E3809" s="4" t="s">
        <v>2926</v>
      </c>
      <c r="F3809">
        <v>2</v>
      </c>
      <c r="H3809" t="s">
        <v>694</v>
      </c>
      <c r="I3809" s="1">
        <v>12.75</v>
      </c>
      <c r="J3809" s="5">
        <f t="shared" si="60"/>
        <v>8638519.2400000654</v>
      </c>
      <c r="K3809" s="6">
        <f>J3809/Table10[[#Totals],[Product Revenue]]</f>
        <v>0.99986828482058943</v>
      </c>
      <c r="L3809" t="str">
        <f>IF(Table10[[#This Row],[Cummuative %]]&lt;=0.8,"A",IF(Table10[[#This Row],[Cummuative %]]&lt;=0.95,"B","C"))</f>
        <v>C</v>
      </c>
    </row>
    <row r="3810" spans="1:12" x14ac:dyDescent="0.3">
      <c r="A3810" t="s">
        <v>3397</v>
      </c>
      <c r="B3810" s="2">
        <v>40426.530555555553</v>
      </c>
      <c r="C3810" s="3">
        <v>95.303472222221899</v>
      </c>
      <c r="E3810" s="4" t="s">
        <v>2940</v>
      </c>
      <c r="F3810">
        <v>2</v>
      </c>
      <c r="H3810" t="s">
        <v>2926</v>
      </c>
      <c r="I3810" s="1">
        <v>12.61</v>
      </c>
      <c r="J3810" s="5">
        <f t="shared" si="60"/>
        <v>8638531.8500000648</v>
      </c>
      <c r="K3810" s="6">
        <f>J3810/Table10[[#Totals],[Product Revenue]]</f>
        <v>0.99986974436923659</v>
      </c>
      <c r="L3810" t="str">
        <f>IF(Table10[[#This Row],[Cummuative %]]&lt;=0.8,"A",IF(Table10[[#This Row],[Cummuative %]]&lt;=0.95,"B","C"))</f>
        <v>C</v>
      </c>
    </row>
    <row r="3811" spans="1:12" x14ac:dyDescent="0.3">
      <c r="A3811" t="s">
        <v>3688</v>
      </c>
      <c r="B3811" s="2">
        <v>40492.529166666667</v>
      </c>
      <c r="C3811" s="3">
        <v>29.304861111108039</v>
      </c>
      <c r="E3811" s="4" t="s">
        <v>2746</v>
      </c>
      <c r="F3811">
        <v>2</v>
      </c>
      <c r="H3811" t="s">
        <v>2939</v>
      </c>
      <c r="I3811" s="1">
        <v>12.6</v>
      </c>
      <c r="J3811" s="5">
        <f t="shared" si="60"/>
        <v>8638544.4500000644</v>
      </c>
      <c r="K3811" s="6">
        <f>J3811/Table10[[#Totals],[Product Revenue]]</f>
        <v>0.99987120276043062</v>
      </c>
      <c r="L3811" t="str">
        <f>IF(Table10[[#This Row],[Cummuative %]]&lt;=0.8,"A",IF(Table10[[#This Row],[Cummuative %]]&lt;=0.95,"B","C"))</f>
        <v>C</v>
      </c>
    </row>
    <row r="3812" spans="1:12" x14ac:dyDescent="0.3">
      <c r="A3812" t="s">
        <v>3040</v>
      </c>
      <c r="B3812" s="2">
        <v>40511.502083333333</v>
      </c>
      <c r="C3812" s="3">
        <v>10.331944444442343</v>
      </c>
      <c r="E3812" s="4" t="s">
        <v>2811</v>
      </c>
      <c r="F3812">
        <v>2</v>
      </c>
      <c r="H3812" t="s">
        <v>3272</v>
      </c>
      <c r="I3812" s="1">
        <v>12.5</v>
      </c>
      <c r="J3812" s="5">
        <f t="shared" si="60"/>
        <v>8638556.9500000644</v>
      </c>
      <c r="K3812" s="6">
        <f>J3812/Table10[[#Totals],[Product Revenue]]</f>
        <v>0.99987264957709132</v>
      </c>
      <c r="L3812" t="str">
        <f>IF(Table10[[#This Row],[Cummuative %]]&lt;=0.8,"A",IF(Table10[[#This Row],[Cummuative %]]&lt;=0.95,"B","C"))</f>
        <v>C</v>
      </c>
    </row>
    <row r="3813" spans="1:12" x14ac:dyDescent="0.3">
      <c r="A3813" t="s">
        <v>3730</v>
      </c>
      <c r="B3813" s="2">
        <v>40206.636805555558</v>
      </c>
      <c r="C3813" s="3">
        <v>315.19722222221753</v>
      </c>
      <c r="E3813" s="4" t="s">
        <v>3194</v>
      </c>
      <c r="F3813">
        <v>2</v>
      </c>
      <c r="H3813" t="s">
        <v>2872</v>
      </c>
      <c r="I3813" s="1">
        <v>12.5</v>
      </c>
      <c r="J3813" s="5">
        <f t="shared" si="60"/>
        <v>8638569.4500000644</v>
      </c>
      <c r="K3813" s="6">
        <f>J3813/Table10[[#Totals],[Product Revenue]]</f>
        <v>0.99987409639375202</v>
      </c>
      <c r="L3813" t="str">
        <f>IF(Table10[[#This Row],[Cummuative %]]&lt;=0.8,"A",IF(Table10[[#This Row],[Cummuative %]]&lt;=0.95,"B","C"))</f>
        <v>C</v>
      </c>
    </row>
    <row r="3814" spans="1:12" x14ac:dyDescent="0.3">
      <c r="A3814" t="s">
        <v>3641</v>
      </c>
      <c r="B3814" s="2">
        <v>40510.67291666667</v>
      </c>
      <c r="C3814" s="3">
        <v>11.161111111105129</v>
      </c>
      <c r="E3814" s="4" t="s">
        <v>2948</v>
      </c>
      <c r="F3814">
        <v>2</v>
      </c>
      <c r="H3814" t="s">
        <v>3191</v>
      </c>
      <c r="I3814" s="1">
        <v>12.5</v>
      </c>
      <c r="J3814" s="5">
        <f t="shared" si="60"/>
        <v>8638581.9500000644</v>
      </c>
      <c r="K3814" s="6">
        <f>J3814/Table10[[#Totals],[Product Revenue]]</f>
        <v>0.99987554321041272</v>
      </c>
      <c r="L3814" t="str">
        <f>IF(Table10[[#This Row],[Cummuative %]]&lt;=0.8,"A",IF(Table10[[#This Row],[Cummuative %]]&lt;=0.95,"B","C"))</f>
        <v>C</v>
      </c>
    </row>
    <row r="3815" spans="1:12" x14ac:dyDescent="0.3">
      <c r="A3815" t="s">
        <v>3526</v>
      </c>
      <c r="B3815" s="2">
        <v>40510.67291666667</v>
      </c>
      <c r="C3815" s="3">
        <v>11.161111111105129</v>
      </c>
      <c r="E3815" s="4" t="s">
        <v>2758</v>
      </c>
      <c r="F3815">
        <v>2</v>
      </c>
      <c r="H3815" t="s">
        <v>2985</v>
      </c>
      <c r="I3815" s="1">
        <v>12.5</v>
      </c>
      <c r="J3815" s="5">
        <f t="shared" si="60"/>
        <v>8638594.4500000644</v>
      </c>
      <c r="K3815" s="6">
        <f>J3815/Table10[[#Totals],[Product Revenue]]</f>
        <v>0.99987699002707342</v>
      </c>
      <c r="L3815" t="str">
        <f>IF(Table10[[#This Row],[Cummuative %]]&lt;=0.8,"A",IF(Table10[[#This Row],[Cummuative %]]&lt;=0.95,"B","C"))</f>
        <v>C</v>
      </c>
    </row>
    <row r="3816" spans="1:12" x14ac:dyDescent="0.3">
      <c r="A3816" t="s">
        <v>3691</v>
      </c>
      <c r="B3816" s="2">
        <v>40510.67291666667</v>
      </c>
      <c r="C3816" s="3">
        <v>11.161111111105129</v>
      </c>
      <c r="E3816" s="4" t="s">
        <v>2951</v>
      </c>
      <c r="F3816">
        <v>2</v>
      </c>
      <c r="H3816" t="s">
        <v>3897</v>
      </c>
      <c r="I3816" s="1">
        <v>11.8</v>
      </c>
      <c r="J3816" s="5">
        <f t="shared" si="60"/>
        <v>8638606.2500000652</v>
      </c>
      <c r="K3816" s="6">
        <f>J3816/Table10[[#Totals],[Product Revenue]]</f>
        <v>0.99987835582200124</v>
      </c>
      <c r="L3816" t="str">
        <f>IF(Table10[[#This Row],[Cummuative %]]&lt;=0.8,"A",IF(Table10[[#This Row],[Cummuative %]]&lt;=0.95,"B","C"))</f>
        <v>C</v>
      </c>
    </row>
    <row r="3817" spans="1:12" x14ac:dyDescent="0.3">
      <c r="A3817" t="s">
        <v>3680</v>
      </c>
      <c r="B3817" s="2">
        <v>40510.637499999997</v>
      </c>
      <c r="C3817" s="3">
        <v>11.196527777778101</v>
      </c>
      <c r="E3817" s="4" t="s">
        <v>2846</v>
      </c>
      <c r="F3817">
        <v>2</v>
      </c>
      <c r="H3817" t="s">
        <v>3908</v>
      </c>
      <c r="I3817" s="1">
        <v>11.8</v>
      </c>
      <c r="J3817" s="5">
        <f t="shared" si="60"/>
        <v>8638618.0500000659</v>
      </c>
      <c r="K3817" s="6">
        <f>J3817/Table10[[#Totals],[Product Revenue]]</f>
        <v>0.99987972161692895</v>
      </c>
      <c r="L3817" t="str">
        <f>IF(Table10[[#This Row],[Cummuative %]]&lt;=0.8,"A",IF(Table10[[#This Row],[Cummuative %]]&lt;=0.95,"B","C"))</f>
        <v>C</v>
      </c>
    </row>
    <row r="3818" spans="1:12" x14ac:dyDescent="0.3">
      <c r="A3818" t="s">
        <v>3751</v>
      </c>
      <c r="B3818" s="2">
        <v>40398.507638888892</v>
      </c>
      <c r="C3818" s="3">
        <v>123.32638888888323</v>
      </c>
      <c r="E3818" s="4" t="s">
        <v>2964</v>
      </c>
      <c r="F3818">
        <v>2</v>
      </c>
      <c r="H3818" t="s">
        <v>3965</v>
      </c>
      <c r="I3818" s="1">
        <v>11.8</v>
      </c>
      <c r="J3818" s="5">
        <f t="shared" si="60"/>
        <v>8638629.8500000667</v>
      </c>
      <c r="K3818" s="6">
        <f>J3818/Table10[[#Totals],[Product Revenue]]</f>
        <v>0.99988108741185677</v>
      </c>
      <c r="L3818" t="str">
        <f>IF(Table10[[#This Row],[Cummuative %]]&lt;=0.8,"A",IF(Table10[[#This Row],[Cummuative %]]&lt;=0.95,"B","C"))</f>
        <v>C</v>
      </c>
    </row>
    <row r="3819" spans="1:12" x14ac:dyDescent="0.3">
      <c r="A3819" t="s">
        <v>3828</v>
      </c>
      <c r="B3819" s="2">
        <v>40398.507638888892</v>
      </c>
      <c r="C3819" s="3">
        <v>123.32638888888323</v>
      </c>
      <c r="E3819" s="4" t="s">
        <v>3035</v>
      </c>
      <c r="F3819">
        <v>2</v>
      </c>
      <c r="H3819" t="s">
        <v>3747</v>
      </c>
      <c r="I3819" s="1">
        <v>11.7</v>
      </c>
      <c r="J3819" s="5">
        <f t="shared" si="60"/>
        <v>8638641.5500000659</v>
      </c>
      <c r="K3819" s="6">
        <f>J3819/Table10[[#Totals],[Product Revenue]]</f>
        <v>0.99988244163225115</v>
      </c>
      <c r="L3819" t="str">
        <f>IF(Table10[[#This Row],[Cummuative %]]&lt;=0.8,"A",IF(Table10[[#This Row],[Cummuative %]]&lt;=0.95,"B","C"))</f>
        <v>C</v>
      </c>
    </row>
    <row r="3820" spans="1:12" x14ac:dyDescent="0.3">
      <c r="A3820" t="s">
        <v>3711</v>
      </c>
      <c r="B3820" s="2">
        <v>40510.637499999997</v>
      </c>
      <c r="C3820" s="3">
        <v>11.196527777778101</v>
      </c>
      <c r="E3820" s="4" t="s">
        <v>2942</v>
      </c>
      <c r="F3820">
        <v>2</v>
      </c>
      <c r="H3820" t="s">
        <v>3100</v>
      </c>
      <c r="I3820" s="1">
        <v>11.55</v>
      </c>
      <c r="J3820" s="5">
        <f t="shared" si="60"/>
        <v>8638653.1000000667</v>
      </c>
      <c r="K3820" s="6">
        <f>J3820/Table10[[#Totals],[Product Revenue]]</f>
        <v>0.99988377849084564</v>
      </c>
      <c r="L3820" t="str">
        <f>IF(Table10[[#This Row],[Cummuative %]]&lt;=0.8,"A",IF(Table10[[#This Row],[Cummuative %]]&lt;=0.95,"B","C"))</f>
        <v>C</v>
      </c>
    </row>
    <row r="3821" spans="1:12" x14ac:dyDescent="0.3">
      <c r="A3821" t="s">
        <v>3513</v>
      </c>
      <c r="B3821" s="2">
        <v>40510.67291666667</v>
      </c>
      <c r="C3821" s="3">
        <v>11.161111111105129</v>
      </c>
      <c r="E3821" s="4" t="s">
        <v>2939</v>
      </c>
      <c r="F3821">
        <v>2</v>
      </c>
      <c r="H3821" t="s">
        <v>391</v>
      </c>
      <c r="I3821" s="1">
        <v>11.34</v>
      </c>
      <c r="J3821" s="5">
        <f t="shared" si="60"/>
        <v>8638664.4400000665</v>
      </c>
      <c r="K3821" s="6">
        <f>J3821/Table10[[#Totals],[Product Revenue]]</f>
        <v>0.99988509104292023</v>
      </c>
      <c r="L3821" t="str">
        <f>IF(Table10[[#This Row],[Cummuative %]]&lt;=0.8,"A",IF(Table10[[#This Row],[Cummuative %]]&lt;=0.95,"B","C"))</f>
        <v>C</v>
      </c>
    </row>
    <row r="3822" spans="1:12" x14ac:dyDescent="0.3">
      <c r="A3822" t="s">
        <v>3609</v>
      </c>
      <c r="B3822" s="2">
        <v>40499.536805555559</v>
      </c>
      <c r="C3822" s="3">
        <v>22.297222222216078</v>
      </c>
      <c r="E3822" s="4" t="s">
        <v>2922</v>
      </c>
      <c r="F3822">
        <v>2</v>
      </c>
      <c r="H3822" t="s">
        <v>3943</v>
      </c>
      <c r="I3822" s="1">
        <v>11.25</v>
      </c>
      <c r="J3822" s="5">
        <f t="shared" si="60"/>
        <v>8638675.6900000665</v>
      </c>
      <c r="K3822" s="6">
        <f>J3822/Table10[[#Totals],[Product Revenue]]</f>
        <v>0.99988639317791494</v>
      </c>
      <c r="L3822" t="str">
        <f>IF(Table10[[#This Row],[Cummuative %]]&lt;=0.8,"A",IF(Table10[[#This Row],[Cummuative %]]&lt;=0.95,"B","C"))</f>
        <v>C</v>
      </c>
    </row>
    <row r="3823" spans="1:12" x14ac:dyDescent="0.3">
      <c r="A3823" t="s">
        <v>3819</v>
      </c>
      <c r="B3823" s="2">
        <v>40499.536805555559</v>
      </c>
      <c r="C3823" s="3">
        <v>22.297222222216078</v>
      </c>
      <c r="E3823" s="4" t="s">
        <v>2735</v>
      </c>
      <c r="F3823">
        <v>2</v>
      </c>
      <c r="H3823" t="s">
        <v>3189</v>
      </c>
      <c r="I3823" s="1">
        <v>11.25</v>
      </c>
      <c r="J3823" s="5">
        <f t="shared" si="60"/>
        <v>8638686.9400000665</v>
      </c>
      <c r="K3823" s="6">
        <f>J3823/Table10[[#Totals],[Product Revenue]]</f>
        <v>0.99988769531290955</v>
      </c>
      <c r="L3823" t="str">
        <f>IF(Table10[[#This Row],[Cummuative %]]&lt;=0.8,"A",IF(Table10[[#This Row],[Cummuative %]]&lt;=0.95,"B","C"))</f>
        <v>C</v>
      </c>
    </row>
    <row r="3824" spans="1:12" x14ac:dyDescent="0.3">
      <c r="A3824" t="s">
        <v>3827</v>
      </c>
      <c r="B3824" s="2">
        <v>40492.563194444447</v>
      </c>
      <c r="C3824" s="3">
        <v>29.270833333328483</v>
      </c>
      <c r="E3824" s="4" t="s">
        <v>2917</v>
      </c>
      <c r="F3824">
        <v>2</v>
      </c>
      <c r="H3824" t="s">
        <v>144</v>
      </c>
      <c r="I3824" s="1">
        <v>11.25</v>
      </c>
      <c r="J3824" s="5">
        <f t="shared" si="60"/>
        <v>8638698.1900000665</v>
      </c>
      <c r="K3824" s="6">
        <f>J3824/Table10[[#Totals],[Product Revenue]]</f>
        <v>0.99988899744790416</v>
      </c>
      <c r="L3824" t="str">
        <f>IF(Table10[[#This Row],[Cummuative %]]&lt;=0.8,"A",IF(Table10[[#This Row],[Cummuative %]]&lt;=0.95,"B","C"))</f>
        <v>C</v>
      </c>
    </row>
    <row r="3825" spans="1:12" x14ac:dyDescent="0.3">
      <c r="A3825" t="s">
        <v>3926</v>
      </c>
      <c r="B3825" s="2">
        <v>40436.603472222225</v>
      </c>
      <c r="C3825" s="3">
        <v>85.230555555550382</v>
      </c>
      <c r="E3825" s="4" t="s">
        <v>2750</v>
      </c>
      <c r="F3825">
        <v>2</v>
      </c>
      <c r="H3825" t="s">
        <v>272</v>
      </c>
      <c r="I3825" s="1">
        <v>11.1</v>
      </c>
      <c r="J3825" s="5">
        <f t="shared" si="60"/>
        <v>8638709.2900000662</v>
      </c>
      <c r="K3825" s="6">
        <f>J3825/Table10[[#Totals],[Product Revenue]]</f>
        <v>0.99989028222109888</v>
      </c>
      <c r="L3825" t="str">
        <f>IF(Table10[[#This Row],[Cummuative %]]&lt;=0.8,"A",IF(Table10[[#This Row],[Cummuative %]]&lt;=0.95,"B","C"))</f>
        <v>C</v>
      </c>
    </row>
    <row r="3826" spans="1:12" x14ac:dyDescent="0.3">
      <c r="A3826" t="s">
        <v>3925</v>
      </c>
      <c r="B3826" s="2">
        <v>40489.532638888886</v>
      </c>
      <c r="C3826" s="3">
        <v>32.301388888889051</v>
      </c>
      <c r="E3826" s="4" t="s">
        <v>2723</v>
      </c>
      <c r="F3826">
        <v>2</v>
      </c>
      <c r="H3826" t="s">
        <v>3371</v>
      </c>
      <c r="I3826" s="1">
        <v>10.9</v>
      </c>
      <c r="J3826" s="5">
        <f t="shared" si="60"/>
        <v>8638720.1900000665</v>
      </c>
      <c r="K3826" s="6">
        <f>J3826/Table10[[#Totals],[Product Revenue]]</f>
        <v>0.99989154384522705</v>
      </c>
      <c r="L3826" t="str">
        <f>IF(Table10[[#This Row],[Cummuative %]]&lt;=0.8,"A",IF(Table10[[#This Row],[Cummuative %]]&lt;=0.95,"B","C"))</f>
        <v>C</v>
      </c>
    </row>
    <row r="3827" spans="1:12" x14ac:dyDescent="0.3">
      <c r="A3827" t="s">
        <v>3826</v>
      </c>
      <c r="B3827" s="2">
        <v>40436.603472222225</v>
      </c>
      <c r="C3827" s="3">
        <v>85.230555555550382</v>
      </c>
      <c r="E3827" s="4" t="s">
        <v>3220</v>
      </c>
      <c r="F3827">
        <v>2</v>
      </c>
      <c r="H3827" t="s">
        <v>1660</v>
      </c>
      <c r="I3827" s="1">
        <v>10.5</v>
      </c>
      <c r="J3827" s="5">
        <f t="shared" si="60"/>
        <v>8638730.6900000665</v>
      </c>
      <c r="K3827" s="6">
        <f>J3827/Table10[[#Totals],[Product Revenue]]</f>
        <v>0.999892759171222</v>
      </c>
      <c r="L3827" t="str">
        <f>IF(Table10[[#This Row],[Cummuative %]]&lt;=0.8,"A",IF(Table10[[#This Row],[Cummuative %]]&lt;=0.95,"B","C"))</f>
        <v>C</v>
      </c>
    </row>
    <row r="3828" spans="1:12" x14ac:dyDescent="0.3">
      <c r="A3828" t="s">
        <v>4014</v>
      </c>
      <c r="B3828" s="2">
        <v>40149.55972222222</v>
      </c>
      <c r="C3828" s="3">
        <v>372.27430555555475</v>
      </c>
      <c r="E3828" s="4" t="s">
        <v>2853</v>
      </c>
      <c r="F3828">
        <v>2</v>
      </c>
      <c r="H3828" t="s">
        <v>173</v>
      </c>
      <c r="I3828" s="1">
        <v>10.5</v>
      </c>
      <c r="J3828" s="5">
        <f t="shared" si="60"/>
        <v>8638741.1900000665</v>
      </c>
      <c r="K3828" s="6">
        <f>J3828/Table10[[#Totals],[Product Revenue]]</f>
        <v>0.99989397449721695</v>
      </c>
      <c r="L3828" t="str">
        <f>IF(Table10[[#This Row],[Cummuative %]]&lt;=0.8,"A",IF(Table10[[#This Row],[Cummuative %]]&lt;=0.95,"B","C"))</f>
        <v>C</v>
      </c>
    </row>
    <row r="3829" spans="1:12" x14ac:dyDescent="0.3">
      <c r="A3829" t="s">
        <v>3922</v>
      </c>
      <c r="B3829" s="2">
        <v>40394.611805555556</v>
      </c>
      <c r="C3829" s="3">
        <v>127.22222222221899</v>
      </c>
      <c r="E3829" s="4" t="s">
        <v>3153</v>
      </c>
      <c r="F3829">
        <v>2</v>
      </c>
      <c r="H3829" t="s">
        <v>182</v>
      </c>
      <c r="I3829" s="1">
        <v>10.5</v>
      </c>
      <c r="J3829" s="5">
        <f t="shared" si="60"/>
        <v>8638751.6900000665</v>
      </c>
      <c r="K3829" s="6">
        <f>J3829/Table10[[#Totals],[Product Revenue]]</f>
        <v>0.99989518982321202</v>
      </c>
      <c r="L3829" t="str">
        <f>IF(Table10[[#This Row],[Cummuative %]]&lt;=0.8,"A",IF(Table10[[#This Row],[Cummuative %]]&lt;=0.95,"B","C"))</f>
        <v>C</v>
      </c>
    </row>
    <row r="3830" spans="1:12" x14ac:dyDescent="0.3">
      <c r="A3830" t="s">
        <v>3949</v>
      </c>
      <c r="B3830" s="2">
        <v>40394.611805555556</v>
      </c>
      <c r="C3830" s="3">
        <v>127.22222222221899</v>
      </c>
      <c r="E3830" s="4" t="s">
        <v>2122</v>
      </c>
      <c r="F3830">
        <v>2</v>
      </c>
      <c r="H3830" t="s">
        <v>329</v>
      </c>
      <c r="I3830" s="1">
        <v>10.5</v>
      </c>
      <c r="J3830" s="5">
        <f t="shared" si="60"/>
        <v>8638762.1900000665</v>
      </c>
      <c r="K3830" s="6">
        <f>J3830/Table10[[#Totals],[Product Revenue]]</f>
        <v>0.99989640514920697</v>
      </c>
      <c r="L3830" t="str">
        <f>IF(Table10[[#This Row],[Cummuative %]]&lt;=0.8,"A",IF(Table10[[#This Row],[Cummuative %]]&lt;=0.95,"B","C"))</f>
        <v>C</v>
      </c>
    </row>
    <row r="3831" spans="1:12" x14ac:dyDescent="0.3">
      <c r="A3831" t="s">
        <v>4008</v>
      </c>
      <c r="B3831" s="2">
        <v>40503.590277777781</v>
      </c>
      <c r="C3831" s="3">
        <v>18.243749999994179</v>
      </c>
      <c r="E3831" s="4" t="s">
        <v>1386</v>
      </c>
      <c r="F3831">
        <v>2</v>
      </c>
      <c r="H3831" t="s">
        <v>3518</v>
      </c>
      <c r="I3831" s="1">
        <v>10.45</v>
      </c>
      <c r="J3831" s="5">
        <f t="shared" si="60"/>
        <v>8638772.6400000658</v>
      </c>
      <c r="K3831" s="6">
        <f>J3831/Table10[[#Totals],[Product Revenue]]</f>
        <v>0.99989761468793525</v>
      </c>
      <c r="L3831" t="str">
        <f>IF(Table10[[#This Row],[Cummuative %]]&lt;=0.8,"A",IF(Table10[[#This Row],[Cummuative %]]&lt;=0.95,"B","C"))</f>
        <v>C</v>
      </c>
    </row>
    <row r="3832" spans="1:12" x14ac:dyDescent="0.3">
      <c r="A3832" t="s">
        <v>3995</v>
      </c>
      <c r="B3832" s="2">
        <v>40430.807638888888</v>
      </c>
      <c r="C3832" s="3">
        <v>91.026388888887595</v>
      </c>
      <c r="E3832" s="4" t="s">
        <v>1670</v>
      </c>
      <c r="F3832">
        <v>2</v>
      </c>
      <c r="H3832" t="s">
        <v>3941</v>
      </c>
      <c r="I3832" s="1">
        <v>10.199999999999999</v>
      </c>
      <c r="J3832" s="5">
        <f t="shared" si="60"/>
        <v>8638782.840000065</v>
      </c>
      <c r="K3832" s="6">
        <f>J3832/Table10[[#Totals],[Product Revenue]]</f>
        <v>0.99989879529033032</v>
      </c>
      <c r="L3832" t="str">
        <f>IF(Table10[[#This Row],[Cummuative %]]&lt;=0.8,"A",IF(Table10[[#This Row],[Cummuative %]]&lt;=0.95,"B","C"))</f>
        <v>C</v>
      </c>
    </row>
    <row r="3833" spans="1:12" x14ac:dyDescent="0.3">
      <c r="A3833" t="s">
        <v>3846</v>
      </c>
      <c r="B3833" s="2">
        <v>40506.566666666666</v>
      </c>
      <c r="C3833" s="3">
        <v>15.267361111109494</v>
      </c>
      <c r="E3833" s="4" t="s">
        <v>1259</v>
      </c>
      <c r="F3833">
        <v>2</v>
      </c>
      <c r="H3833" t="s">
        <v>3467</v>
      </c>
      <c r="I3833" s="1">
        <v>10.199999999999999</v>
      </c>
      <c r="J3833" s="5">
        <f t="shared" si="60"/>
        <v>8638793.0400000643</v>
      </c>
      <c r="K3833" s="6">
        <f>J3833/Table10[[#Totals],[Product Revenue]]</f>
        <v>0.99989997589272539</v>
      </c>
      <c r="L3833" t="str">
        <f>IF(Table10[[#This Row],[Cummuative %]]&lt;=0.8,"A",IF(Table10[[#This Row],[Cummuative %]]&lt;=0.95,"B","C"))</f>
        <v>C</v>
      </c>
    </row>
    <row r="3834" spans="1:12" x14ac:dyDescent="0.3">
      <c r="A3834" t="s">
        <v>3844</v>
      </c>
      <c r="B3834" s="2">
        <v>40515.620833333334</v>
      </c>
      <c r="C3834" s="3">
        <v>6.2131944444408873</v>
      </c>
      <c r="E3834" s="4" t="s">
        <v>1863</v>
      </c>
      <c r="F3834">
        <v>2</v>
      </c>
      <c r="H3834" t="s">
        <v>3134</v>
      </c>
      <c r="I3834" s="1">
        <v>10.199999999999999</v>
      </c>
      <c r="J3834" s="5">
        <f t="shared" si="60"/>
        <v>8638803.2400000636</v>
      </c>
      <c r="K3834" s="6">
        <f>J3834/Table10[[#Totals],[Product Revenue]]</f>
        <v>0.99990115649512035</v>
      </c>
      <c r="L3834" t="str">
        <f>IF(Table10[[#This Row],[Cummuative %]]&lt;=0.8,"A",IF(Table10[[#This Row],[Cummuative %]]&lt;=0.95,"B","C"))</f>
        <v>C</v>
      </c>
    </row>
    <row r="3835" spans="1:12" x14ac:dyDescent="0.3">
      <c r="A3835" t="s">
        <v>3939</v>
      </c>
      <c r="B3835" s="2">
        <v>40506.566666666666</v>
      </c>
      <c r="C3835" s="3">
        <v>15.267361111109494</v>
      </c>
      <c r="E3835" s="4" t="s">
        <v>1678</v>
      </c>
      <c r="F3835">
        <v>2</v>
      </c>
      <c r="H3835" t="s">
        <v>17</v>
      </c>
      <c r="I3835" s="1">
        <v>10.199999999999999</v>
      </c>
      <c r="J3835" s="5">
        <f t="shared" si="60"/>
        <v>8638813.4400000628</v>
      </c>
      <c r="K3835" s="6">
        <f>J3835/Table10[[#Totals],[Product Revenue]]</f>
        <v>0.99990233709751541</v>
      </c>
      <c r="L3835" t="str">
        <f>IF(Table10[[#This Row],[Cummuative %]]&lt;=0.8,"A",IF(Table10[[#This Row],[Cummuative %]]&lt;=0.95,"B","C"))</f>
        <v>C</v>
      </c>
    </row>
    <row r="3836" spans="1:12" x14ac:dyDescent="0.3">
      <c r="A3836" t="s">
        <v>4001</v>
      </c>
      <c r="B3836" s="2">
        <v>40506.566666666666</v>
      </c>
      <c r="C3836" s="3">
        <v>15.267361111109494</v>
      </c>
      <c r="E3836" s="4" t="s">
        <v>479</v>
      </c>
      <c r="F3836">
        <v>2</v>
      </c>
      <c r="H3836" t="s">
        <v>729</v>
      </c>
      <c r="I3836" s="1">
        <v>10.199999999999999</v>
      </c>
      <c r="J3836" s="5">
        <f t="shared" si="60"/>
        <v>8638823.6400000621</v>
      </c>
      <c r="K3836" s="6">
        <f>J3836/Table10[[#Totals],[Product Revenue]]</f>
        <v>0.99990351769991048</v>
      </c>
      <c r="L3836" t="str">
        <f>IF(Table10[[#This Row],[Cummuative %]]&lt;=0.8,"A",IF(Table10[[#This Row],[Cummuative %]]&lt;=0.95,"B","C"))</f>
        <v>C</v>
      </c>
    </row>
    <row r="3837" spans="1:12" x14ac:dyDescent="0.3">
      <c r="A3837" t="s">
        <v>3587</v>
      </c>
      <c r="B3837" s="2">
        <v>40503.590277777781</v>
      </c>
      <c r="C3837" s="3">
        <v>18.243749999994179</v>
      </c>
      <c r="E3837" s="4" t="s">
        <v>195</v>
      </c>
      <c r="F3837">
        <v>2</v>
      </c>
      <c r="H3837" t="s">
        <v>861</v>
      </c>
      <c r="I3837" s="1">
        <v>10.199999999999999</v>
      </c>
      <c r="J3837" s="5">
        <f t="shared" si="60"/>
        <v>8638833.8400000613</v>
      </c>
      <c r="K3837" s="6">
        <f>J3837/Table10[[#Totals],[Product Revenue]]</f>
        <v>0.99990469830230555</v>
      </c>
      <c r="L3837" t="str">
        <f>IF(Table10[[#This Row],[Cummuative %]]&lt;=0.8,"A",IF(Table10[[#This Row],[Cummuative %]]&lt;=0.95,"B","C"))</f>
        <v>C</v>
      </c>
    </row>
    <row r="3838" spans="1:12" x14ac:dyDescent="0.3">
      <c r="A3838" t="s">
        <v>3589</v>
      </c>
      <c r="B3838" s="2">
        <v>40503.60833333333</v>
      </c>
      <c r="C3838" s="3">
        <v>18.225694444445253</v>
      </c>
      <c r="E3838" s="4" t="s">
        <v>272</v>
      </c>
      <c r="F3838">
        <v>2</v>
      </c>
      <c r="H3838" t="s">
        <v>3124</v>
      </c>
      <c r="I3838" s="1">
        <v>10.08</v>
      </c>
      <c r="J3838" s="5">
        <f t="shared" si="60"/>
        <v>8638843.9200000614</v>
      </c>
      <c r="K3838" s="6">
        <f>J3838/Table10[[#Totals],[Product Revenue]]</f>
        <v>0.9999058650152608</v>
      </c>
      <c r="L3838" t="str">
        <f>IF(Table10[[#This Row],[Cummuative %]]&lt;=0.8,"A",IF(Table10[[#This Row],[Cummuative %]]&lt;=0.95,"B","C"))</f>
        <v>C</v>
      </c>
    </row>
    <row r="3839" spans="1:12" x14ac:dyDescent="0.3">
      <c r="A3839" t="s">
        <v>3643</v>
      </c>
      <c r="B3839" s="2">
        <v>40503.60833333333</v>
      </c>
      <c r="C3839" s="3">
        <v>18.225694444445253</v>
      </c>
      <c r="E3839" s="4" t="s">
        <v>151</v>
      </c>
      <c r="F3839">
        <v>2</v>
      </c>
      <c r="H3839" t="s">
        <v>3804</v>
      </c>
      <c r="I3839" s="1">
        <v>10</v>
      </c>
      <c r="J3839" s="5">
        <f t="shared" si="60"/>
        <v>8638853.9200000614</v>
      </c>
      <c r="K3839" s="6">
        <f>J3839/Table10[[#Totals],[Product Revenue]]</f>
        <v>0.99990702246858931</v>
      </c>
      <c r="L3839" t="str">
        <f>IF(Table10[[#This Row],[Cummuative %]]&lt;=0.8,"A",IF(Table10[[#This Row],[Cummuative %]]&lt;=0.95,"B","C"))</f>
        <v>C</v>
      </c>
    </row>
    <row r="3840" spans="1:12" x14ac:dyDescent="0.3">
      <c r="A3840" t="s">
        <v>3675</v>
      </c>
      <c r="B3840" s="2">
        <v>40430.823611111111</v>
      </c>
      <c r="C3840" s="3">
        <v>91.010416666664241</v>
      </c>
      <c r="E3840" s="4" t="s">
        <v>303</v>
      </c>
      <c r="F3840">
        <v>2</v>
      </c>
      <c r="H3840" t="s">
        <v>3717</v>
      </c>
      <c r="I3840" s="1">
        <v>10</v>
      </c>
      <c r="J3840" s="5">
        <f t="shared" si="60"/>
        <v>8638863.9200000614</v>
      </c>
      <c r="K3840" s="6">
        <f>J3840/Table10[[#Totals],[Product Revenue]]</f>
        <v>0.99990817992191783</v>
      </c>
      <c r="L3840" t="str">
        <f>IF(Table10[[#This Row],[Cummuative %]]&lt;=0.8,"A",IF(Table10[[#This Row],[Cummuative %]]&lt;=0.95,"B","C"))</f>
        <v>C</v>
      </c>
    </row>
    <row r="3841" spans="1:12" x14ac:dyDescent="0.3">
      <c r="A3841" t="s">
        <v>3721</v>
      </c>
      <c r="B3841" s="2">
        <v>40503.590277777781</v>
      </c>
      <c r="C3841" s="3">
        <v>18.243749999994179</v>
      </c>
      <c r="E3841" s="4" t="s">
        <v>92</v>
      </c>
      <c r="F3841">
        <v>2</v>
      </c>
      <c r="H3841" t="s">
        <v>3955</v>
      </c>
      <c r="I3841" s="1">
        <v>9.9499999999999993</v>
      </c>
      <c r="J3841" s="5">
        <f t="shared" si="60"/>
        <v>8638873.8700000606</v>
      </c>
      <c r="K3841" s="6">
        <f>J3841/Table10[[#Totals],[Product Revenue]]</f>
        <v>0.99990933158797968</v>
      </c>
      <c r="L3841" t="str">
        <f>IF(Table10[[#This Row],[Cummuative %]]&lt;=0.8,"A",IF(Table10[[#This Row],[Cummuative %]]&lt;=0.95,"B","C"))</f>
        <v>C</v>
      </c>
    </row>
    <row r="3842" spans="1:12" x14ac:dyDescent="0.3">
      <c r="A3842" t="s">
        <v>3684</v>
      </c>
      <c r="B3842" s="2">
        <v>40513.489583333336</v>
      </c>
      <c r="C3842" s="3">
        <v>8.3444444444394321</v>
      </c>
      <c r="E3842" s="4" t="s">
        <v>113</v>
      </c>
      <c r="F3842">
        <v>2</v>
      </c>
      <c r="H3842" t="s">
        <v>3715</v>
      </c>
      <c r="I3842" s="1">
        <v>9.9</v>
      </c>
      <c r="J3842" s="5">
        <f t="shared" si="60"/>
        <v>8638883.770000061</v>
      </c>
      <c r="K3842" s="6">
        <f>J3842/Table10[[#Totals],[Product Revenue]]</f>
        <v>0.99991047746677508</v>
      </c>
      <c r="L3842" t="str">
        <f>IF(Table10[[#This Row],[Cummuative %]]&lt;=0.8,"A",IF(Table10[[#This Row],[Cummuative %]]&lt;=0.95,"B","C"))</f>
        <v>C</v>
      </c>
    </row>
    <row r="3843" spans="1:12" x14ac:dyDescent="0.3">
      <c r="A3843" t="s">
        <v>3845</v>
      </c>
      <c r="B3843" s="2">
        <v>40491.504166666666</v>
      </c>
      <c r="C3843" s="3">
        <v>30.329861111109494</v>
      </c>
      <c r="E3843" s="4" t="s">
        <v>297</v>
      </c>
      <c r="F3843">
        <v>2</v>
      </c>
      <c r="H3843" t="s">
        <v>2917</v>
      </c>
      <c r="I3843" s="1">
        <v>9.9</v>
      </c>
      <c r="J3843" s="5">
        <f t="shared" si="60"/>
        <v>8638893.6700000614</v>
      </c>
      <c r="K3843" s="6">
        <f>J3843/Table10[[#Totals],[Product Revenue]]</f>
        <v>0.99991162334557038</v>
      </c>
      <c r="L3843" t="str">
        <f>IF(Table10[[#This Row],[Cummuative %]]&lt;=0.8,"A",IF(Table10[[#This Row],[Cummuative %]]&lt;=0.95,"B","C"))</f>
        <v>C</v>
      </c>
    </row>
    <row r="3844" spans="1:12" x14ac:dyDescent="0.3">
      <c r="A3844" t="s">
        <v>3998</v>
      </c>
      <c r="B3844" s="2">
        <v>40408.738194444442</v>
      </c>
      <c r="C3844" s="3">
        <v>113.09583333333285</v>
      </c>
      <c r="E3844" s="4" t="s">
        <v>296</v>
      </c>
      <c r="F3844">
        <v>2</v>
      </c>
      <c r="H3844" t="s">
        <v>3102</v>
      </c>
      <c r="I3844" s="1">
        <v>9.9</v>
      </c>
      <c r="J3844" s="5">
        <f t="shared" si="60"/>
        <v>8638903.5700000618</v>
      </c>
      <c r="K3844" s="6">
        <f>J3844/Table10[[#Totals],[Product Revenue]]</f>
        <v>0.99991276922436567</v>
      </c>
      <c r="L3844" t="str">
        <f>IF(Table10[[#This Row],[Cummuative %]]&lt;=0.8,"A",IF(Table10[[#This Row],[Cummuative %]]&lt;=0.95,"B","C"))</f>
        <v>C</v>
      </c>
    </row>
    <row r="3845" spans="1:12" x14ac:dyDescent="0.3">
      <c r="A3845" t="s">
        <v>3974</v>
      </c>
      <c r="B3845" s="2">
        <v>40295.688888888886</v>
      </c>
      <c r="C3845" s="3">
        <v>226.14513888888905</v>
      </c>
      <c r="E3845" s="4" t="s">
        <v>277</v>
      </c>
      <c r="F3845">
        <v>2</v>
      </c>
      <c r="H3845" t="s">
        <v>709</v>
      </c>
      <c r="I3845" s="1">
        <v>9.3000000000000007</v>
      </c>
      <c r="J3845" s="5">
        <f t="shared" si="60"/>
        <v>8638912.8700000625</v>
      </c>
      <c r="K3845" s="6">
        <f>J3845/Table10[[#Totals],[Product Revenue]]</f>
        <v>0.99991384565596131</v>
      </c>
      <c r="L3845" t="str">
        <f>IF(Table10[[#This Row],[Cummuative %]]&lt;=0.8,"A",IF(Table10[[#This Row],[Cummuative %]]&lt;=0.95,"B","C"))</f>
        <v>C</v>
      </c>
    </row>
    <row r="3846" spans="1:12" x14ac:dyDescent="0.3">
      <c r="A3846" t="s">
        <v>3994</v>
      </c>
      <c r="B3846" s="2">
        <v>40249.491666666669</v>
      </c>
      <c r="C3846" s="3">
        <v>272.34236111110658</v>
      </c>
      <c r="E3846" s="4" t="s">
        <v>316</v>
      </c>
      <c r="F3846">
        <v>2</v>
      </c>
      <c r="H3846" t="s">
        <v>3330</v>
      </c>
      <c r="I3846" s="1">
        <v>9.24</v>
      </c>
      <c r="J3846" s="5">
        <f t="shared" si="60"/>
        <v>8638922.1100000627</v>
      </c>
      <c r="K3846" s="6">
        <f>J3846/Table10[[#Totals],[Product Revenue]]</f>
        <v>0.99991491514283692</v>
      </c>
      <c r="L3846" t="str">
        <f>IF(Table10[[#This Row],[Cummuative %]]&lt;=0.8,"A",IF(Table10[[#This Row],[Cummuative %]]&lt;=0.95,"B","C"))</f>
        <v>C</v>
      </c>
    </row>
    <row r="3847" spans="1:12" x14ac:dyDescent="0.3">
      <c r="A3847" t="s">
        <v>3917</v>
      </c>
      <c r="B3847" s="2">
        <v>40372.588194444441</v>
      </c>
      <c r="C3847" s="3">
        <v>149.2458333333343</v>
      </c>
      <c r="E3847" s="4" t="s">
        <v>414</v>
      </c>
      <c r="F3847">
        <v>2</v>
      </c>
      <c r="H3847" t="s">
        <v>4015</v>
      </c>
      <c r="I3847" s="1">
        <v>8.9499999999999993</v>
      </c>
      <c r="J3847" s="5">
        <f t="shared" si="60"/>
        <v>8638931.060000062</v>
      </c>
      <c r="K3847" s="6">
        <f>J3847/Table10[[#Totals],[Product Revenue]]</f>
        <v>0.9999159510635659</v>
      </c>
      <c r="L3847" t="str">
        <f>IF(Table10[[#This Row],[Cummuative %]]&lt;=0.8,"A",IF(Table10[[#This Row],[Cummuative %]]&lt;=0.95,"B","C"))</f>
        <v>C</v>
      </c>
    </row>
    <row r="3848" spans="1:12" x14ac:dyDescent="0.3">
      <c r="A3848" t="s">
        <v>3891</v>
      </c>
      <c r="B3848" s="2">
        <v>40510.67291666667</v>
      </c>
      <c r="C3848" s="3">
        <v>11.161111111105129</v>
      </c>
      <c r="E3848" s="4" t="s">
        <v>800</v>
      </c>
      <c r="F3848">
        <v>2</v>
      </c>
      <c r="H3848" t="s">
        <v>3089</v>
      </c>
      <c r="I3848" s="1">
        <v>8.8500000000000014</v>
      </c>
      <c r="J3848" s="5">
        <f t="shared" ref="J3848:J3911" si="61">J3847+I3848</f>
        <v>8638939.9100000616</v>
      </c>
      <c r="K3848" s="6">
        <f>J3848/Table10[[#Totals],[Product Revenue]]</f>
        <v>0.99991697540976165</v>
      </c>
      <c r="L3848" t="str">
        <f>IF(Table10[[#This Row],[Cummuative %]]&lt;=0.8,"A",IF(Table10[[#This Row],[Cummuative %]]&lt;=0.95,"B","C"))</f>
        <v>C</v>
      </c>
    </row>
    <row r="3849" spans="1:12" x14ac:dyDescent="0.3">
      <c r="A3849" t="s">
        <v>3914</v>
      </c>
      <c r="B3849" s="2">
        <v>40375.50277777778</v>
      </c>
      <c r="C3849" s="3">
        <v>146.33124999999563</v>
      </c>
      <c r="E3849" s="4" t="s">
        <v>684</v>
      </c>
      <c r="F3849">
        <v>2</v>
      </c>
      <c r="H3849" t="s">
        <v>416</v>
      </c>
      <c r="I3849" s="1">
        <v>8.8500000000000014</v>
      </c>
      <c r="J3849" s="5">
        <f t="shared" si="61"/>
        <v>8638948.7600000612</v>
      </c>
      <c r="K3849" s="6">
        <f>J3849/Table10[[#Totals],[Product Revenue]]</f>
        <v>0.99991799975595741</v>
      </c>
      <c r="L3849" t="str">
        <f>IF(Table10[[#This Row],[Cummuative %]]&lt;=0.8,"A",IF(Table10[[#This Row],[Cummuative %]]&lt;=0.95,"B","C"))</f>
        <v>C</v>
      </c>
    </row>
    <row r="3850" spans="1:12" x14ac:dyDescent="0.3">
      <c r="A3850" t="s">
        <v>3888</v>
      </c>
      <c r="B3850" s="2">
        <v>40346.497916666667</v>
      </c>
      <c r="C3850" s="3">
        <v>175.33611111110804</v>
      </c>
      <c r="E3850" s="4" t="s">
        <v>329</v>
      </c>
      <c r="F3850">
        <v>2</v>
      </c>
      <c r="H3850" t="s">
        <v>3935</v>
      </c>
      <c r="I3850" s="1">
        <v>8.5</v>
      </c>
      <c r="J3850" s="5">
        <f t="shared" si="61"/>
        <v>8638957.2600000612</v>
      </c>
      <c r="K3850" s="6">
        <f>J3850/Table10[[#Totals],[Product Revenue]]</f>
        <v>0.99991898359128673</v>
      </c>
      <c r="L3850" t="str">
        <f>IF(Table10[[#This Row],[Cummuative %]]&lt;=0.8,"A",IF(Table10[[#This Row],[Cummuative %]]&lt;=0.95,"B","C"))</f>
        <v>C</v>
      </c>
    </row>
    <row r="3851" spans="1:12" x14ac:dyDescent="0.3">
      <c r="A3851" t="s">
        <v>3755</v>
      </c>
      <c r="B3851" s="2">
        <v>40489.661111111112</v>
      </c>
      <c r="C3851" s="3">
        <v>32.172916666662786</v>
      </c>
      <c r="E3851" s="4" t="s">
        <v>144</v>
      </c>
      <c r="F3851">
        <v>2</v>
      </c>
      <c r="H3851" t="s">
        <v>3959</v>
      </c>
      <c r="I3851" s="1">
        <v>8.5</v>
      </c>
      <c r="J3851" s="5">
        <f t="shared" si="61"/>
        <v>8638965.7600000612</v>
      </c>
      <c r="K3851" s="6">
        <f>J3851/Table10[[#Totals],[Product Revenue]]</f>
        <v>0.99991996742661593</v>
      </c>
      <c r="L3851" t="str">
        <f>IF(Table10[[#This Row],[Cummuative %]]&lt;=0.8,"A",IF(Table10[[#This Row],[Cummuative %]]&lt;=0.95,"B","C"))</f>
        <v>C</v>
      </c>
    </row>
    <row r="3852" spans="1:12" x14ac:dyDescent="0.3">
      <c r="A3852" t="s">
        <v>3894</v>
      </c>
      <c r="B3852" s="2">
        <v>40253.463888888888</v>
      </c>
      <c r="C3852" s="3">
        <v>268.3701388888876</v>
      </c>
      <c r="E3852" s="4" t="s">
        <v>3968</v>
      </c>
      <c r="F3852">
        <v>1</v>
      </c>
      <c r="H3852" t="s">
        <v>3635</v>
      </c>
      <c r="I3852" s="1">
        <v>8.49</v>
      </c>
      <c r="J3852" s="5">
        <f t="shared" si="61"/>
        <v>8638974.2500000615</v>
      </c>
      <c r="K3852" s="6">
        <f>J3852/Table10[[#Totals],[Product Revenue]]</f>
        <v>0.99992095010449189</v>
      </c>
      <c r="L3852" t="str">
        <f>IF(Table10[[#This Row],[Cummuative %]]&lt;=0.8,"A",IF(Table10[[#This Row],[Cummuative %]]&lt;=0.95,"B","C"))</f>
        <v>C</v>
      </c>
    </row>
    <row r="3853" spans="1:12" x14ac:dyDescent="0.3">
      <c r="A3853" t="s">
        <v>3930</v>
      </c>
      <c r="B3853" s="2">
        <v>40258.586111111108</v>
      </c>
      <c r="C3853" s="3">
        <v>263.24791666666715</v>
      </c>
      <c r="E3853" s="4" t="s">
        <v>4016</v>
      </c>
      <c r="F3853">
        <v>1</v>
      </c>
      <c r="H3853" t="s">
        <v>36</v>
      </c>
      <c r="I3853" s="1">
        <v>8.4</v>
      </c>
      <c r="J3853" s="5">
        <f t="shared" si="61"/>
        <v>8638982.6500000618</v>
      </c>
      <c r="K3853" s="6">
        <f>J3853/Table10[[#Totals],[Product Revenue]]</f>
        <v>0.99992192236528799</v>
      </c>
      <c r="L3853" t="str">
        <f>IF(Table10[[#This Row],[Cummuative %]]&lt;=0.8,"A",IF(Table10[[#This Row],[Cummuative %]]&lt;=0.95,"B","C"))</f>
        <v>C</v>
      </c>
    </row>
    <row r="3854" spans="1:12" x14ac:dyDescent="0.3">
      <c r="A3854" t="s">
        <v>3909</v>
      </c>
      <c r="B3854" s="2">
        <v>40244.625694444447</v>
      </c>
      <c r="C3854" s="3">
        <v>277.20833333332848</v>
      </c>
      <c r="E3854" s="4" t="s">
        <v>4017</v>
      </c>
      <c r="F3854">
        <v>1</v>
      </c>
      <c r="H3854" t="s">
        <v>2876</v>
      </c>
      <c r="I3854" s="1">
        <v>7.8000000000000007</v>
      </c>
      <c r="J3854" s="5">
        <f t="shared" si="61"/>
        <v>8638990.4500000626</v>
      </c>
      <c r="K3854" s="6">
        <f>J3854/Table10[[#Totals],[Product Revenue]]</f>
        <v>0.99992282517888431</v>
      </c>
      <c r="L3854" t="str">
        <f>IF(Table10[[#This Row],[Cummuative %]]&lt;=0.8,"A",IF(Table10[[#This Row],[Cummuative %]]&lt;=0.95,"B","C"))</f>
        <v>C</v>
      </c>
    </row>
    <row r="3855" spans="1:12" x14ac:dyDescent="0.3">
      <c r="A3855" t="s">
        <v>4000</v>
      </c>
      <c r="B3855" s="2">
        <v>40395.762499999997</v>
      </c>
      <c r="C3855" s="3">
        <v>126.0715277777781</v>
      </c>
      <c r="E3855" s="4" t="s">
        <v>3963</v>
      </c>
      <c r="F3855">
        <v>1</v>
      </c>
      <c r="H3855" t="s">
        <v>3968</v>
      </c>
      <c r="I3855" s="1">
        <v>7.65</v>
      </c>
      <c r="J3855" s="5">
        <f t="shared" si="61"/>
        <v>8638998.100000063</v>
      </c>
      <c r="K3855" s="6">
        <f>J3855/Table10[[#Totals],[Product Revenue]]</f>
        <v>0.99992371063068075</v>
      </c>
      <c r="L3855" t="str">
        <f>IF(Table10[[#This Row],[Cummuative %]]&lt;=0.8,"A",IF(Table10[[#This Row],[Cummuative %]]&lt;=0.95,"B","C"))</f>
        <v>C</v>
      </c>
    </row>
    <row r="3856" spans="1:12" x14ac:dyDescent="0.3">
      <c r="A3856" t="s">
        <v>3987</v>
      </c>
      <c r="B3856" s="2">
        <v>40395.762499999997</v>
      </c>
      <c r="C3856" s="3">
        <v>126.0715277777781</v>
      </c>
      <c r="E3856" s="4" t="s">
        <v>3920</v>
      </c>
      <c r="F3856">
        <v>1</v>
      </c>
      <c r="H3856" t="s">
        <v>3276</v>
      </c>
      <c r="I3856" s="1">
        <v>7.5600000000000005</v>
      </c>
      <c r="J3856" s="5">
        <f t="shared" si="61"/>
        <v>8639005.6600000635</v>
      </c>
      <c r="K3856" s="6">
        <f>J3856/Table10[[#Totals],[Product Revenue]]</f>
        <v>0.99992458566539721</v>
      </c>
      <c r="L3856" t="str">
        <f>IF(Table10[[#This Row],[Cummuative %]]&lt;=0.8,"A",IF(Table10[[#This Row],[Cummuative %]]&lt;=0.95,"B","C"))</f>
        <v>C</v>
      </c>
    </row>
    <row r="3857" spans="1:12" x14ac:dyDescent="0.3">
      <c r="A3857" t="s">
        <v>3984</v>
      </c>
      <c r="B3857" s="2">
        <v>40195.508333333331</v>
      </c>
      <c r="C3857" s="3">
        <v>326.3256944444438</v>
      </c>
      <c r="E3857" s="4" t="s">
        <v>3932</v>
      </c>
      <c r="F3857">
        <v>1</v>
      </c>
      <c r="H3857" t="s">
        <v>3961</v>
      </c>
      <c r="I3857" s="1">
        <v>7.5</v>
      </c>
      <c r="J3857" s="5">
        <f t="shared" si="61"/>
        <v>8639013.1600000635</v>
      </c>
      <c r="K3857" s="6">
        <f>J3857/Table10[[#Totals],[Product Revenue]]</f>
        <v>0.99992545375539366</v>
      </c>
      <c r="L3857" t="str">
        <f>IF(Table10[[#This Row],[Cummuative %]]&lt;=0.8,"A",IF(Table10[[#This Row],[Cummuative %]]&lt;=0.95,"B","C"))</f>
        <v>C</v>
      </c>
    </row>
    <row r="3858" spans="1:12" x14ac:dyDescent="0.3">
      <c r="A3858" t="s">
        <v>4018</v>
      </c>
      <c r="B3858" s="2">
        <v>40506.550694444442</v>
      </c>
      <c r="C3858" s="3">
        <v>15.283333333332848</v>
      </c>
      <c r="E3858" s="4" t="s">
        <v>4002</v>
      </c>
      <c r="F3858">
        <v>1</v>
      </c>
      <c r="H3858" t="s">
        <v>3962</v>
      </c>
      <c r="I3858" s="1">
        <v>7.5</v>
      </c>
      <c r="J3858" s="5">
        <f t="shared" si="61"/>
        <v>8639020.6600000635</v>
      </c>
      <c r="K3858" s="6">
        <f>J3858/Table10[[#Totals],[Product Revenue]]</f>
        <v>0.99992632184538999</v>
      </c>
      <c r="L3858" t="str">
        <f>IF(Table10[[#This Row],[Cummuative %]]&lt;=0.8,"A",IF(Table10[[#This Row],[Cummuative %]]&lt;=0.95,"B","C"))</f>
        <v>C</v>
      </c>
    </row>
    <row r="3859" spans="1:12" x14ac:dyDescent="0.3">
      <c r="A3859" t="s">
        <v>3381</v>
      </c>
      <c r="B3859" s="2">
        <v>40462.630555555559</v>
      </c>
      <c r="C3859" s="3">
        <v>59.203472222216078</v>
      </c>
      <c r="E3859" s="4" t="s">
        <v>3921</v>
      </c>
      <c r="F3859">
        <v>1</v>
      </c>
      <c r="H3859" t="s">
        <v>3946</v>
      </c>
      <c r="I3859" s="1">
        <v>7.5</v>
      </c>
      <c r="J3859" s="5">
        <f t="shared" si="61"/>
        <v>8639028.1600000635</v>
      </c>
      <c r="K3859" s="6">
        <f>J3859/Table10[[#Totals],[Product Revenue]]</f>
        <v>0.99992718993538643</v>
      </c>
      <c r="L3859" t="str">
        <f>IF(Table10[[#This Row],[Cummuative %]]&lt;=0.8,"A",IF(Table10[[#This Row],[Cummuative %]]&lt;=0.95,"B","C"))</f>
        <v>C</v>
      </c>
    </row>
    <row r="3860" spans="1:12" x14ac:dyDescent="0.3">
      <c r="A3860" t="s">
        <v>3757</v>
      </c>
      <c r="B3860" s="2">
        <v>40492.585416666669</v>
      </c>
      <c r="C3860" s="3">
        <v>29.248611111106584</v>
      </c>
      <c r="E3860" s="4" t="s">
        <v>4019</v>
      </c>
      <c r="F3860">
        <v>1</v>
      </c>
      <c r="H3860" t="s">
        <v>4016</v>
      </c>
      <c r="I3860" s="1">
        <v>7.5</v>
      </c>
      <c r="J3860" s="5">
        <f t="shared" si="61"/>
        <v>8639035.6600000635</v>
      </c>
      <c r="K3860" s="6">
        <f>J3860/Table10[[#Totals],[Product Revenue]]</f>
        <v>0.99992805802538287</v>
      </c>
      <c r="L3860" t="str">
        <f>IF(Table10[[#This Row],[Cummuative %]]&lt;=0.8,"A",IF(Table10[[#This Row],[Cummuative %]]&lt;=0.95,"B","C"))</f>
        <v>C</v>
      </c>
    </row>
    <row r="3861" spans="1:12" x14ac:dyDescent="0.3">
      <c r="A3861" t="s">
        <v>3574</v>
      </c>
      <c r="B3861" s="2">
        <v>40497.627083333333</v>
      </c>
      <c r="C3861" s="3">
        <v>24.206944444442343</v>
      </c>
      <c r="E3861" s="4" t="s">
        <v>4020</v>
      </c>
      <c r="F3861">
        <v>1</v>
      </c>
      <c r="H3861" t="s">
        <v>3559</v>
      </c>
      <c r="I3861" s="1">
        <v>7.5</v>
      </c>
      <c r="J3861" s="5">
        <f t="shared" si="61"/>
        <v>8639043.1600000635</v>
      </c>
      <c r="K3861" s="6">
        <f>J3861/Table10[[#Totals],[Product Revenue]]</f>
        <v>0.99992892611537931</v>
      </c>
      <c r="L3861" t="str">
        <f>IF(Table10[[#This Row],[Cummuative %]]&lt;=0.8,"A",IF(Table10[[#This Row],[Cummuative %]]&lt;=0.95,"B","C"))</f>
        <v>C</v>
      </c>
    </row>
    <row r="3862" spans="1:12" x14ac:dyDescent="0.3">
      <c r="A3862" t="s">
        <v>3603</v>
      </c>
      <c r="B3862" s="2">
        <v>40498.698611111111</v>
      </c>
      <c r="C3862" s="3">
        <v>23.135416666664241</v>
      </c>
      <c r="E3862" s="4" t="s">
        <v>4010</v>
      </c>
      <c r="F3862">
        <v>1</v>
      </c>
      <c r="H3862" t="s">
        <v>3476</v>
      </c>
      <c r="I3862" s="1">
        <v>7.5</v>
      </c>
      <c r="J3862" s="5">
        <f t="shared" si="61"/>
        <v>8639050.6600000635</v>
      </c>
      <c r="K3862" s="6">
        <f>J3862/Table10[[#Totals],[Product Revenue]]</f>
        <v>0.99992979420537575</v>
      </c>
      <c r="L3862" t="str">
        <f>IF(Table10[[#This Row],[Cummuative %]]&lt;=0.8,"A",IF(Table10[[#This Row],[Cummuative %]]&lt;=0.95,"B","C"))</f>
        <v>C</v>
      </c>
    </row>
    <row r="3863" spans="1:12" x14ac:dyDescent="0.3">
      <c r="A3863" t="s">
        <v>2813</v>
      </c>
      <c r="B3863" s="2">
        <v>40511.502083333333</v>
      </c>
      <c r="C3863" s="3">
        <v>10.331944444442343</v>
      </c>
      <c r="E3863" s="4" t="s">
        <v>3906</v>
      </c>
      <c r="F3863">
        <v>1</v>
      </c>
      <c r="H3863" t="s">
        <v>3565</v>
      </c>
      <c r="I3863" s="1">
        <v>7.5</v>
      </c>
      <c r="J3863" s="5">
        <f t="shared" si="61"/>
        <v>8639058.1600000635</v>
      </c>
      <c r="K3863" s="6">
        <f>J3863/Table10[[#Totals],[Product Revenue]]</f>
        <v>0.9999306622953722</v>
      </c>
      <c r="L3863" t="str">
        <f>IF(Table10[[#This Row],[Cummuative %]]&lt;=0.8,"A",IF(Table10[[#This Row],[Cummuative %]]&lt;=0.95,"B","C"))</f>
        <v>C</v>
      </c>
    </row>
    <row r="3864" spans="1:12" x14ac:dyDescent="0.3">
      <c r="A3864" t="s">
        <v>3449</v>
      </c>
      <c r="B3864" s="2">
        <v>40498.698611111111</v>
      </c>
      <c r="C3864" s="3">
        <v>23.135416666664241</v>
      </c>
      <c r="E3864" s="4" t="s">
        <v>3959</v>
      </c>
      <c r="F3864">
        <v>1</v>
      </c>
      <c r="H3864" t="s">
        <v>3153</v>
      </c>
      <c r="I3864" s="1">
        <v>7.5</v>
      </c>
      <c r="J3864" s="5">
        <f t="shared" si="61"/>
        <v>8639065.6600000635</v>
      </c>
      <c r="K3864" s="6">
        <f>J3864/Table10[[#Totals],[Product Revenue]]</f>
        <v>0.99993153038536853</v>
      </c>
      <c r="L3864" t="str">
        <f>IF(Table10[[#This Row],[Cummuative %]]&lt;=0.8,"A",IF(Table10[[#This Row],[Cummuative %]]&lt;=0.95,"B","C"))</f>
        <v>C</v>
      </c>
    </row>
    <row r="3865" spans="1:12" x14ac:dyDescent="0.3">
      <c r="A3865" t="s">
        <v>3834</v>
      </c>
      <c r="B3865" s="2">
        <v>40493.504166666666</v>
      </c>
      <c r="C3865" s="3">
        <v>28.329861111109494</v>
      </c>
      <c r="E3865" s="4" t="s">
        <v>4021</v>
      </c>
      <c r="F3865">
        <v>1</v>
      </c>
      <c r="H3865" t="s">
        <v>3188</v>
      </c>
      <c r="I3865" s="1">
        <v>7.5</v>
      </c>
      <c r="J3865" s="5">
        <f t="shared" si="61"/>
        <v>8639073.1600000635</v>
      </c>
      <c r="K3865" s="6">
        <f>J3865/Table10[[#Totals],[Product Revenue]]</f>
        <v>0.99993239847536497</v>
      </c>
      <c r="L3865" t="str">
        <f>IF(Table10[[#This Row],[Cummuative %]]&lt;=0.8,"A",IF(Table10[[#This Row],[Cummuative %]]&lt;=0.95,"B","C"))</f>
        <v>C</v>
      </c>
    </row>
    <row r="3866" spans="1:12" x14ac:dyDescent="0.3">
      <c r="A3866" t="s">
        <v>3772</v>
      </c>
      <c r="B3866" s="2">
        <v>40445.529861111114</v>
      </c>
      <c r="C3866" s="3">
        <v>76.304166666661331</v>
      </c>
      <c r="E3866" s="4" t="s">
        <v>3979</v>
      </c>
      <c r="F3866">
        <v>1</v>
      </c>
      <c r="H3866" t="s">
        <v>866</v>
      </c>
      <c r="I3866" s="1">
        <v>7.5</v>
      </c>
      <c r="J3866" s="5">
        <f t="shared" si="61"/>
        <v>8639080.6600000635</v>
      </c>
      <c r="K3866" s="6">
        <f>J3866/Table10[[#Totals],[Product Revenue]]</f>
        <v>0.99993326656536141</v>
      </c>
      <c r="L3866" t="str">
        <f>IF(Table10[[#This Row],[Cummuative %]]&lt;=0.8,"A",IF(Table10[[#This Row],[Cummuative %]]&lt;=0.95,"B","C"))</f>
        <v>C</v>
      </c>
    </row>
    <row r="3867" spans="1:12" x14ac:dyDescent="0.3">
      <c r="A3867" t="s">
        <v>3763</v>
      </c>
      <c r="B3867" s="2">
        <v>40521.56527777778</v>
      </c>
      <c r="C3867" s="3">
        <v>0.26874999999563443</v>
      </c>
      <c r="E3867" s="4" t="s">
        <v>3942</v>
      </c>
      <c r="F3867">
        <v>1</v>
      </c>
      <c r="H3867" t="s">
        <v>3829</v>
      </c>
      <c r="I3867" s="1">
        <v>7.35</v>
      </c>
      <c r="J3867" s="5">
        <f t="shared" si="61"/>
        <v>8639088.0100000631</v>
      </c>
      <c r="K3867" s="6">
        <f>J3867/Table10[[#Totals],[Product Revenue]]</f>
        <v>0.99993411729355786</v>
      </c>
      <c r="L3867" t="str">
        <f>IF(Table10[[#This Row],[Cummuative %]]&lt;=0.8,"A",IF(Table10[[#This Row],[Cummuative %]]&lt;=0.95,"B","C"))</f>
        <v>C</v>
      </c>
    </row>
    <row r="3868" spans="1:12" x14ac:dyDescent="0.3">
      <c r="A3868" t="s">
        <v>4022</v>
      </c>
      <c r="B3868" s="2">
        <v>40297.747916666667</v>
      </c>
      <c r="C3868" s="3">
        <v>224.08611111110804</v>
      </c>
      <c r="E3868" s="4" t="s">
        <v>4014</v>
      </c>
      <c r="F3868">
        <v>1</v>
      </c>
      <c r="H3868" t="s">
        <v>2846</v>
      </c>
      <c r="I3868" s="1">
        <v>6.98</v>
      </c>
      <c r="J3868" s="5">
        <f t="shared" si="61"/>
        <v>8639094.9900000636</v>
      </c>
      <c r="K3868" s="6">
        <f>J3868/Table10[[#Totals],[Product Revenue]]</f>
        <v>0.99993492519598126</v>
      </c>
      <c r="L3868" t="str">
        <f>IF(Table10[[#This Row],[Cummuative %]]&lt;=0.8,"A",IF(Table10[[#This Row],[Cummuative %]]&lt;=0.95,"B","C"))</f>
        <v>C</v>
      </c>
    </row>
    <row r="3869" spans="1:12" x14ac:dyDescent="0.3">
      <c r="A3869" t="s">
        <v>3902</v>
      </c>
      <c r="B3869" s="2">
        <v>40515.620833333334</v>
      </c>
      <c r="C3869" s="3">
        <v>6.2131944444408873</v>
      </c>
      <c r="E3869" s="4" t="s">
        <v>4023</v>
      </c>
      <c r="F3869">
        <v>1</v>
      </c>
      <c r="H3869" t="s">
        <v>3921</v>
      </c>
      <c r="I3869" s="1">
        <v>6.96</v>
      </c>
      <c r="J3869" s="5">
        <f t="shared" si="61"/>
        <v>8639101.9500000644</v>
      </c>
      <c r="K3869" s="6">
        <f>J3869/Table10[[#Totals],[Product Revenue]]</f>
        <v>0.99993573078349807</v>
      </c>
      <c r="L3869" t="str">
        <f>IF(Table10[[#This Row],[Cummuative %]]&lt;=0.8,"A",IF(Table10[[#This Row],[Cummuative %]]&lt;=0.95,"B","C"))</f>
        <v>C</v>
      </c>
    </row>
    <row r="3870" spans="1:12" x14ac:dyDescent="0.3">
      <c r="A3870" t="s">
        <v>3913</v>
      </c>
      <c r="B3870" s="2">
        <v>40408.738194444442</v>
      </c>
      <c r="C3870" s="3">
        <v>113.09583333333285</v>
      </c>
      <c r="E3870" s="4" t="s">
        <v>4006</v>
      </c>
      <c r="F3870">
        <v>1</v>
      </c>
      <c r="H3870" t="s">
        <v>3920</v>
      </c>
      <c r="I3870" s="1">
        <v>6.96</v>
      </c>
      <c r="J3870" s="5">
        <f t="shared" si="61"/>
        <v>8639108.9100000653</v>
      </c>
      <c r="K3870" s="6">
        <f>J3870/Table10[[#Totals],[Product Revenue]]</f>
        <v>0.99993653637101487</v>
      </c>
      <c r="L3870" t="str">
        <f>IF(Table10[[#This Row],[Cummuative %]]&lt;=0.8,"A",IF(Table10[[#This Row],[Cummuative %]]&lt;=0.95,"B","C"))</f>
        <v>C</v>
      </c>
    </row>
    <row r="3871" spans="1:12" x14ac:dyDescent="0.3">
      <c r="A3871" t="s">
        <v>4015</v>
      </c>
      <c r="B3871" s="2">
        <v>40336.543055555558</v>
      </c>
      <c r="C3871" s="3">
        <v>185.29097222221753</v>
      </c>
      <c r="E3871" s="4" t="s">
        <v>4024</v>
      </c>
      <c r="F3871">
        <v>1</v>
      </c>
      <c r="H3871" t="s">
        <v>3986</v>
      </c>
      <c r="I3871" s="1">
        <v>6.95</v>
      </c>
      <c r="J3871" s="5">
        <f t="shared" si="61"/>
        <v>8639115.8600000646</v>
      </c>
      <c r="K3871" s="6">
        <f>J3871/Table10[[#Totals],[Product Revenue]]</f>
        <v>0.9999373408010781</v>
      </c>
      <c r="L3871" t="str">
        <f>IF(Table10[[#This Row],[Cummuative %]]&lt;=0.8,"A",IF(Table10[[#This Row],[Cummuative %]]&lt;=0.95,"B","C"))</f>
        <v>C</v>
      </c>
    </row>
    <row r="3872" spans="1:12" x14ac:dyDescent="0.3">
      <c r="A3872" t="s">
        <v>3726</v>
      </c>
      <c r="B3872" s="2">
        <v>40503.60833333333</v>
      </c>
      <c r="C3872" s="3">
        <v>18.225694444445253</v>
      </c>
      <c r="E3872" s="4" t="s">
        <v>3954</v>
      </c>
      <c r="F3872">
        <v>1</v>
      </c>
      <c r="H3872" t="s">
        <v>2054</v>
      </c>
      <c r="I3872" s="1">
        <v>6.95</v>
      </c>
      <c r="J3872" s="5">
        <f t="shared" si="61"/>
        <v>8639122.8100000639</v>
      </c>
      <c r="K3872" s="6">
        <f>J3872/Table10[[#Totals],[Product Revenue]]</f>
        <v>0.99993814523114133</v>
      </c>
      <c r="L3872" t="str">
        <f>IF(Table10[[#This Row],[Cummuative %]]&lt;=0.8,"A",IF(Table10[[#This Row],[Cummuative %]]&lt;=0.95,"B","C"))</f>
        <v>C</v>
      </c>
    </row>
    <row r="3873" spans="1:12" x14ac:dyDescent="0.3">
      <c r="A3873" t="s">
        <v>3815</v>
      </c>
      <c r="B3873" s="2">
        <v>40503.60833333333</v>
      </c>
      <c r="C3873" s="3">
        <v>18.225694444445253</v>
      </c>
      <c r="E3873" s="4" t="s">
        <v>4025</v>
      </c>
      <c r="F3873">
        <v>1</v>
      </c>
      <c r="H3873" t="s">
        <v>2864</v>
      </c>
      <c r="I3873" s="1">
        <v>6.7999999999999989</v>
      </c>
      <c r="J3873" s="5">
        <f t="shared" si="61"/>
        <v>8639129.6100000646</v>
      </c>
      <c r="K3873" s="6">
        <f>J3873/Table10[[#Totals],[Product Revenue]]</f>
        <v>0.99993893229940489</v>
      </c>
      <c r="L3873" t="str">
        <f>IF(Table10[[#This Row],[Cummuative %]]&lt;=0.8,"A",IF(Table10[[#This Row],[Cummuative %]]&lt;=0.95,"B","C"))</f>
        <v>C</v>
      </c>
    </row>
    <row r="3874" spans="1:12" x14ac:dyDescent="0.3">
      <c r="A3874" t="s">
        <v>3484</v>
      </c>
      <c r="B3874" s="2">
        <v>40510.67291666667</v>
      </c>
      <c r="C3874" s="3">
        <v>11.161111111105129</v>
      </c>
      <c r="E3874" s="4" t="s">
        <v>3971</v>
      </c>
      <c r="F3874">
        <v>1</v>
      </c>
      <c r="H3874" t="s">
        <v>3258</v>
      </c>
      <c r="I3874" s="1">
        <v>6.75</v>
      </c>
      <c r="J3874" s="5">
        <f t="shared" si="61"/>
        <v>8639136.3600000646</v>
      </c>
      <c r="K3874" s="6">
        <f>J3874/Table10[[#Totals],[Product Revenue]]</f>
        <v>0.99993971358040168</v>
      </c>
      <c r="L3874" t="str">
        <f>IF(Table10[[#This Row],[Cummuative %]]&lt;=0.8,"A",IF(Table10[[#This Row],[Cummuative %]]&lt;=0.95,"B","C"))</f>
        <v>C</v>
      </c>
    </row>
    <row r="3875" spans="1:12" x14ac:dyDescent="0.3">
      <c r="A3875" t="s">
        <v>3847</v>
      </c>
      <c r="B3875" s="2">
        <v>40475.611111111109</v>
      </c>
      <c r="C3875" s="3">
        <v>46.222916666665697</v>
      </c>
      <c r="E3875" s="4" t="s">
        <v>3951</v>
      </c>
      <c r="F3875">
        <v>1</v>
      </c>
      <c r="H3875" t="s">
        <v>3086</v>
      </c>
      <c r="I3875" s="1">
        <v>6.75</v>
      </c>
      <c r="J3875" s="5">
        <f t="shared" si="61"/>
        <v>8639143.1100000646</v>
      </c>
      <c r="K3875" s="6">
        <f>J3875/Table10[[#Totals],[Product Revenue]]</f>
        <v>0.99994049486139847</v>
      </c>
      <c r="L3875" t="str">
        <f>IF(Table10[[#This Row],[Cummuative %]]&lt;=0.8,"A",IF(Table10[[#This Row],[Cummuative %]]&lt;=0.95,"B","C"))</f>
        <v>C</v>
      </c>
    </row>
    <row r="3876" spans="1:12" x14ac:dyDescent="0.3">
      <c r="A3876" t="s">
        <v>3530</v>
      </c>
      <c r="B3876" s="2">
        <v>40496.532638888886</v>
      </c>
      <c r="C3876" s="3">
        <v>25.301388888889051</v>
      </c>
      <c r="E3876" s="4" t="s">
        <v>4011</v>
      </c>
      <c r="F3876">
        <v>1</v>
      </c>
      <c r="H3876" t="s">
        <v>3990</v>
      </c>
      <c r="I3876" s="1">
        <v>6.7</v>
      </c>
      <c r="J3876" s="5">
        <f t="shared" si="61"/>
        <v>8639149.8100000639</v>
      </c>
      <c r="K3876" s="6">
        <f>J3876/Table10[[#Totals],[Product Revenue]]</f>
        <v>0.99994127035512848</v>
      </c>
      <c r="L3876" t="str">
        <f>IF(Table10[[#This Row],[Cummuative %]]&lt;=0.8,"A",IF(Table10[[#This Row],[Cummuative %]]&lt;=0.95,"B","C"))</f>
        <v>C</v>
      </c>
    </row>
    <row r="3877" spans="1:12" x14ac:dyDescent="0.3">
      <c r="A3877" t="s">
        <v>3725</v>
      </c>
      <c r="B3877" s="2">
        <v>40475.614583333336</v>
      </c>
      <c r="C3877" s="3">
        <v>46.219444444439432</v>
      </c>
      <c r="E3877" s="4" t="s">
        <v>3946</v>
      </c>
      <c r="F3877">
        <v>1</v>
      </c>
      <c r="H3877" t="s">
        <v>4024</v>
      </c>
      <c r="I3877" s="1">
        <v>6.7</v>
      </c>
      <c r="J3877" s="5">
        <f t="shared" si="61"/>
        <v>8639156.5100000631</v>
      </c>
      <c r="K3877" s="6">
        <f>J3877/Table10[[#Totals],[Product Revenue]]</f>
        <v>0.99994204584885849</v>
      </c>
      <c r="L3877" t="str">
        <f>IF(Table10[[#This Row],[Cummuative %]]&lt;=0.8,"A",IF(Table10[[#This Row],[Cummuative %]]&lt;=0.95,"B","C"))</f>
        <v>C</v>
      </c>
    </row>
    <row r="3878" spans="1:12" x14ac:dyDescent="0.3">
      <c r="A3878" t="s">
        <v>3372</v>
      </c>
      <c r="B3878" s="2">
        <v>40492.705555555556</v>
      </c>
      <c r="C3878" s="3">
        <v>29.128472222218988</v>
      </c>
      <c r="E3878" s="4" t="s">
        <v>4012</v>
      </c>
      <c r="F3878">
        <v>1</v>
      </c>
      <c r="H3878" t="s">
        <v>4023</v>
      </c>
      <c r="I3878" s="1">
        <v>6.7</v>
      </c>
      <c r="J3878" s="5">
        <f t="shared" si="61"/>
        <v>8639163.2100000624</v>
      </c>
      <c r="K3878" s="6">
        <f>J3878/Table10[[#Totals],[Product Revenue]]</f>
        <v>0.99994282134258861</v>
      </c>
      <c r="L3878" t="str">
        <f>IF(Table10[[#This Row],[Cummuative %]]&lt;=0.8,"A",IF(Table10[[#This Row],[Cummuative %]]&lt;=0.95,"B","C"))</f>
        <v>C</v>
      </c>
    </row>
    <row r="3879" spans="1:12" x14ac:dyDescent="0.3">
      <c r="A3879" t="s">
        <v>3344</v>
      </c>
      <c r="B3879" s="2">
        <v>40492.705555555556</v>
      </c>
      <c r="C3879" s="3">
        <v>29.128472222218988</v>
      </c>
      <c r="E3879" s="4" t="s">
        <v>3999</v>
      </c>
      <c r="F3879">
        <v>1</v>
      </c>
      <c r="H3879" t="s">
        <v>3716</v>
      </c>
      <c r="I3879" s="1">
        <v>6.6</v>
      </c>
      <c r="J3879" s="5">
        <f t="shared" si="61"/>
        <v>8639169.810000062</v>
      </c>
      <c r="K3879" s="6">
        <f>J3879/Table10[[#Totals],[Product Revenue]]</f>
        <v>0.99994358526178539</v>
      </c>
      <c r="L3879" t="str">
        <f>IF(Table10[[#This Row],[Cummuative %]]&lt;=0.8,"A",IF(Table10[[#This Row],[Cummuative %]]&lt;=0.95,"B","C"))</f>
        <v>C</v>
      </c>
    </row>
    <row r="3880" spans="1:12" x14ac:dyDescent="0.3">
      <c r="A3880" t="s">
        <v>3393</v>
      </c>
      <c r="B3880" s="2">
        <v>40400.525694444441</v>
      </c>
      <c r="C3880" s="3">
        <v>121.3083333333343</v>
      </c>
      <c r="E3880" s="4" t="s">
        <v>4018</v>
      </c>
      <c r="F3880">
        <v>1</v>
      </c>
      <c r="H3880" t="s">
        <v>765</v>
      </c>
      <c r="I3880" s="1">
        <v>6.6</v>
      </c>
      <c r="J3880" s="5">
        <f t="shared" si="61"/>
        <v>8639176.4100000616</v>
      </c>
      <c r="K3880" s="6">
        <f>J3880/Table10[[#Totals],[Product Revenue]]</f>
        <v>0.99994434918098218</v>
      </c>
      <c r="L3880" t="str">
        <f>IF(Table10[[#This Row],[Cummuative %]]&lt;=0.8,"A",IF(Table10[[#This Row],[Cummuative %]]&lt;=0.95,"B","C"))</f>
        <v>C</v>
      </c>
    </row>
    <row r="3881" spans="1:12" x14ac:dyDescent="0.3">
      <c r="A3881" t="s">
        <v>3636</v>
      </c>
      <c r="B3881" s="2">
        <v>40430.674305555556</v>
      </c>
      <c r="C3881" s="3">
        <v>91.159722222218988</v>
      </c>
      <c r="E3881" s="4" t="s">
        <v>4007</v>
      </c>
      <c r="F3881">
        <v>1</v>
      </c>
      <c r="H3881" t="s">
        <v>4007</v>
      </c>
      <c r="I3881" s="1">
        <v>6.35</v>
      </c>
      <c r="J3881" s="5">
        <f t="shared" si="61"/>
        <v>8639182.7600000612</v>
      </c>
      <c r="K3881" s="6">
        <f>J3881/Table10[[#Totals],[Product Revenue]]</f>
        <v>0.99994508416384575</v>
      </c>
      <c r="L3881" t="str">
        <f>IF(Table10[[#This Row],[Cummuative %]]&lt;=0.8,"A",IF(Table10[[#This Row],[Cummuative %]]&lt;=0.95,"B","C"))</f>
        <v>C</v>
      </c>
    </row>
    <row r="3882" spans="1:12" x14ac:dyDescent="0.3">
      <c r="A3882" t="s">
        <v>3492</v>
      </c>
      <c r="B3882" s="2">
        <v>40504.570833333331</v>
      </c>
      <c r="C3882" s="3">
        <v>17.263194444443798</v>
      </c>
      <c r="E3882" s="4" t="s">
        <v>3960</v>
      </c>
      <c r="F3882">
        <v>1</v>
      </c>
      <c r="H3882" t="s">
        <v>3285</v>
      </c>
      <c r="I3882" s="1">
        <v>6.3000000000000007</v>
      </c>
      <c r="J3882" s="5">
        <f t="shared" si="61"/>
        <v>8639189.060000062</v>
      </c>
      <c r="K3882" s="6">
        <f>J3882/Table10[[#Totals],[Product Revenue]]</f>
        <v>0.99994581335944288</v>
      </c>
      <c r="L3882" t="str">
        <f>IF(Table10[[#This Row],[Cummuative %]]&lt;=0.8,"A",IF(Table10[[#This Row],[Cummuative %]]&lt;=0.95,"B","C"))</f>
        <v>C</v>
      </c>
    </row>
    <row r="3883" spans="1:12" x14ac:dyDescent="0.3">
      <c r="A3883" t="s">
        <v>3286</v>
      </c>
      <c r="B3883" s="2">
        <v>40498.698611111111</v>
      </c>
      <c r="C3883" s="3">
        <v>23.135416666664241</v>
      </c>
      <c r="E3883" s="4" t="s">
        <v>3998</v>
      </c>
      <c r="F3883">
        <v>1</v>
      </c>
      <c r="H3883" t="s">
        <v>3428</v>
      </c>
      <c r="I3883" s="1">
        <v>6.3</v>
      </c>
      <c r="J3883" s="5">
        <f t="shared" si="61"/>
        <v>8639195.3600000627</v>
      </c>
      <c r="K3883" s="6">
        <f>J3883/Table10[[#Totals],[Product Revenue]]</f>
        <v>0.99994654255504001</v>
      </c>
      <c r="L3883" t="str">
        <f>IF(Table10[[#This Row],[Cummuative %]]&lt;=0.8,"A",IF(Table10[[#This Row],[Cummuative %]]&lt;=0.95,"B","C"))</f>
        <v>C</v>
      </c>
    </row>
    <row r="3884" spans="1:12" x14ac:dyDescent="0.3">
      <c r="A3884" t="s">
        <v>3451</v>
      </c>
      <c r="B3884" s="2">
        <v>40408.736805555556</v>
      </c>
      <c r="C3884" s="3">
        <v>113.09722222221899</v>
      </c>
      <c r="E3884" s="4" t="s">
        <v>3953</v>
      </c>
      <c r="F3884">
        <v>1</v>
      </c>
      <c r="H3884" t="s">
        <v>3892</v>
      </c>
      <c r="I3884" s="1">
        <v>6.25</v>
      </c>
      <c r="J3884" s="5">
        <f t="shared" si="61"/>
        <v>8639201.6100000627</v>
      </c>
      <c r="K3884" s="6">
        <f>J3884/Table10[[#Totals],[Product Revenue]]</f>
        <v>0.99994726596337036</v>
      </c>
      <c r="L3884" t="str">
        <f>IF(Table10[[#This Row],[Cummuative %]]&lt;=0.8,"A",IF(Table10[[#This Row],[Cummuative %]]&lt;=0.95,"B","C"))</f>
        <v>C</v>
      </c>
    </row>
    <row r="3885" spans="1:12" x14ac:dyDescent="0.3">
      <c r="A3885" t="s">
        <v>3728</v>
      </c>
      <c r="B3885" s="2">
        <v>40388.830555555556</v>
      </c>
      <c r="C3885" s="3">
        <v>133.00347222221899</v>
      </c>
      <c r="E3885" s="4" t="s">
        <v>3986</v>
      </c>
      <c r="F3885">
        <v>1</v>
      </c>
      <c r="H3885" t="s">
        <v>3478</v>
      </c>
      <c r="I3885" s="1">
        <v>6.25</v>
      </c>
      <c r="J3885" s="5">
        <f t="shared" si="61"/>
        <v>8639207.8600000627</v>
      </c>
      <c r="K3885" s="6">
        <f>J3885/Table10[[#Totals],[Product Revenue]]</f>
        <v>0.99994798937170071</v>
      </c>
      <c r="L3885" t="str">
        <f>IF(Table10[[#This Row],[Cummuative %]]&lt;=0.8,"A",IF(Table10[[#This Row],[Cummuative %]]&lt;=0.95,"B","C"))</f>
        <v>C</v>
      </c>
    </row>
    <row r="3886" spans="1:12" x14ac:dyDescent="0.3">
      <c r="A3886" t="s">
        <v>3686</v>
      </c>
      <c r="B3886" s="2">
        <v>40517.460416666669</v>
      </c>
      <c r="C3886" s="3">
        <v>4.3736111111065838</v>
      </c>
      <c r="E3886" s="4" t="s">
        <v>4026</v>
      </c>
      <c r="F3886">
        <v>1</v>
      </c>
      <c r="H3886" t="s">
        <v>3054</v>
      </c>
      <c r="I3886" s="1">
        <v>6.25</v>
      </c>
      <c r="J3886" s="5">
        <f t="shared" si="61"/>
        <v>8639214.1100000627</v>
      </c>
      <c r="K3886" s="6">
        <f>J3886/Table10[[#Totals],[Product Revenue]]</f>
        <v>0.99994871278003106</v>
      </c>
      <c r="L3886" t="str">
        <f>IF(Table10[[#This Row],[Cummuative %]]&lt;=0.8,"A",IF(Table10[[#This Row],[Cummuative %]]&lt;=0.95,"B","C"))</f>
        <v>C</v>
      </c>
    </row>
    <row r="3887" spans="1:12" x14ac:dyDescent="0.3">
      <c r="A3887" t="s">
        <v>3733</v>
      </c>
      <c r="B3887" s="2">
        <v>40507.538888888892</v>
      </c>
      <c r="C3887" s="3">
        <v>14.29513888888323</v>
      </c>
      <c r="E3887" s="4" t="s">
        <v>3994</v>
      </c>
      <c r="F3887">
        <v>1</v>
      </c>
      <c r="H3887" t="s">
        <v>479</v>
      </c>
      <c r="I3887" s="1">
        <v>6.25</v>
      </c>
      <c r="J3887" s="5">
        <f t="shared" si="61"/>
        <v>8639220.3600000627</v>
      </c>
      <c r="K3887" s="6">
        <f>J3887/Table10[[#Totals],[Product Revenue]]</f>
        <v>0.99994943618836141</v>
      </c>
      <c r="L3887" t="str">
        <f>IF(Table10[[#This Row],[Cummuative %]]&lt;=0.8,"A",IF(Table10[[#This Row],[Cummuative %]]&lt;=0.95,"B","C"))</f>
        <v>C</v>
      </c>
    </row>
    <row r="3888" spans="1:12" x14ac:dyDescent="0.3">
      <c r="A3888" t="s">
        <v>3795</v>
      </c>
      <c r="B3888" s="2">
        <v>40517.460416666669</v>
      </c>
      <c r="C3888" s="3">
        <v>4.3736111111065838</v>
      </c>
      <c r="E3888" s="4" t="s">
        <v>3996</v>
      </c>
      <c r="F3888">
        <v>1</v>
      </c>
      <c r="H3888" t="s">
        <v>4022</v>
      </c>
      <c r="I3888" s="1">
        <v>5.95</v>
      </c>
      <c r="J3888" s="5">
        <f t="shared" si="61"/>
        <v>8639226.310000062</v>
      </c>
      <c r="K3888" s="6">
        <f>J3888/Table10[[#Totals],[Product Revenue]]</f>
        <v>0.99995012487309176</v>
      </c>
      <c r="L3888" t="str">
        <f>IF(Table10[[#This Row],[Cummuative %]]&lt;=0.8,"A",IF(Table10[[#This Row],[Cummuative %]]&lt;=0.95,"B","C"))</f>
        <v>C</v>
      </c>
    </row>
    <row r="3889" spans="1:12" x14ac:dyDescent="0.3">
      <c r="A3889" t="s">
        <v>3835</v>
      </c>
      <c r="B3889" s="2">
        <v>40493.504166666666</v>
      </c>
      <c r="C3889" s="3">
        <v>28.329861111109494</v>
      </c>
      <c r="E3889" s="4" t="s">
        <v>3972</v>
      </c>
      <c r="F3889">
        <v>1</v>
      </c>
      <c r="H3889" t="s">
        <v>3932</v>
      </c>
      <c r="I3889" s="1">
        <v>5.95</v>
      </c>
      <c r="J3889" s="5">
        <f t="shared" si="61"/>
        <v>8639232.2600000612</v>
      </c>
      <c r="K3889" s="6">
        <f>J3889/Table10[[#Totals],[Product Revenue]]</f>
        <v>0.99995081355782223</v>
      </c>
      <c r="L3889" t="str">
        <f>IF(Table10[[#This Row],[Cummuative %]]&lt;=0.8,"A",IF(Table10[[#This Row],[Cummuative %]]&lt;=0.95,"B","C"))</f>
        <v>C</v>
      </c>
    </row>
    <row r="3890" spans="1:12" x14ac:dyDescent="0.3">
      <c r="A3890" t="s">
        <v>4009</v>
      </c>
      <c r="B3890" s="2">
        <v>40249.491666666669</v>
      </c>
      <c r="C3890" s="3">
        <v>272.34236111110658</v>
      </c>
      <c r="E3890" s="4" t="s">
        <v>4022</v>
      </c>
      <c r="F3890">
        <v>1</v>
      </c>
      <c r="H3890" t="s">
        <v>3345</v>
      </c>
      <c r="I3890" s="1">
        <v>5.95</v>
      </c>
      <c r="J3890" s="5">
        <f t="shared" si="61"/>
        <v>8639238.2100000605</v>
      </c>
      <c r="K3890" s="6">
        <f>J3890/Table10[[#Totals],[Product Revenue]]</f>
        <v>0.99995150224255258</v>
      </c>
      <c r="L3890" t="str">
        <f>IF(Table10[[#This Row],[Cummuative %]]&lt;=0.8,"A",IF(Table10[[#This Row],[Cummuative %]]&lt;=0.95,"B","C"))</f>
        <v>C</v>
      </c>
    </row>
    <row r="3891" spans="1:12" x14ac:dyDescent="0.3">
      <c r="A3891" t="s">
        <v>4010</v>
      </c>
      <c r="B3891" s="2">
        <v>40340.361805555556</v>
      </c>
      <c r="C3891" s="3">
        <v>181.47222222221899</v>
      </c>
      <c r="E3891" s="4" t="s">
        <v>3989</v>
      </c>
      <c r="F3891">
        <v>1</v>
      </c>
      <c r="H3891" t="s">
        <v>3343</v>
      </c>
      <c r="I3891" s="1">
        <v>5.95</v>
      </c>
      <c r="J3891" s="5">
        <f t="shared" si="61"/>
        <v>8639244.1600000598</v>
      </c>
      <c r="K3891" s="6">
        <f>J3891/Table10[[#Totals],[Product Revenue]]</f>
        <v>0.99995219092728305</v>
      </c>
      <c r="L3891" t="str">
        <f>IF(Table10[[#This Row],[Cummuative %]]&lt;=0.8,"A",IF(Table10[[#This Row],[Cummuative %]]&lt;=0.95,"B","C"))</f>
        <v>C</v>
      </c>
    </row>
    <row r="3892" spans="1:12" x14ac:dyDescent="0.3">
      <c r="A3892" t="s">
        <v>4011</v>
      </c>
      <c r="B3892" s="2">
        <v>40191.579861111109</v>
      </c>
      <c r="C3892" s="3">
        <v>330.2541666666657</v>
      </c>
      <c r="E3892" s="4" t="s">
        <v>4008</v>
      </c>
      <c r="F3892">
        <v>1</v>
      </c>
      <c r="H3892" t="s">
        <v>3346</v>
      </c>
      <c r="I3892" s="1">
        <v>5.95</v>
      </c>
      <c r="J3892" s="5">
        <f t="shared" si="61"/>
        <v>8639250.110000059</v>
      </c>
      <c r="K3892" s="6">
        <f>J3892/Table10[[#Totals],[Product Revenue]]</f>
        <v>0.9999528796120134</v>
      </c>
      <c r="L3892" t="str">
        <f>IF(Table10[[#This Row],[Cummuative %]]&lt;=0.8,"A",IF(Table10[[#This Row],[Cummuative %]]&lt;=0.95,"B","C"))</f>
        <v>C</v>
      </c>
    </row>
    <row r="3893" spans="1:12" x14ac:dyDescent="0.3">
      <c r="A3893" t="s">
        <v>3929</v>
      </c>
      <c r="B3893" s="2">
        <v>40324.574305555558</v>
      </c>
      <c r="C3893" s="3">
        <v>197.25972222221753</v>
      </c>
      <c r="E3893" s="4" t="s">
        <v>4013</v>
      </c>
      <c r="F3893">
        <v>1</v>
      </c>
      <c r="H3893" t="s">
        <v>2909</v>
      </c>
      <c r="I3893" s="1">
        <v>5.95</v>
      </c>
      <c r="J3893" s="5">
        <f t="shared" si="61"/>
        <v>8639256.0600000583</v>
      </c>
      <c r="K3893" s="6">
        <f>J3893/Table10[[#Totals],[Product Revenue]]</f>
        <v>0.99995356829674387</v>
      </c>
      <c r="L3893" t="str">
        <f>IF(Table10[[#This Row],[Cummuative %]]&lt;=0.8,"A",IF(Table10[[#This Row],[Cummuative %]]&lt;=0.95,"B","C"))</f>
        <v>C</v>
      </c>
    </row>
    <row r="3894" spans="1:12" x14ac:dyDescent="0.3">
      <c r="A3894" t="s">
        <v>3859</v>
      </c>
      <c r="B3894" s="2">
        <v>40491.504166666666</v>
      </c>
      <c r="C3894" s="3">
        <v>30.329861111109494</v>
      </c>
      <c r="E3894" s="4" t="s">
        <v>4015</v>
      </c>
      <c r="F3894">
        <v>1</v>
      </c>
      <c r="H3894" t="s">
        <v>3993</v>
      </c>
      <c r="I3894" s="1">
        <v>5.9499999999999993</v>
      </c>
      <c r="J3894" s="5">
        <f t="shared" si="61"/>
        <v>8639262.0100000575</v>
      </c>
      <c r="K3894" s="6">
        <f>J3894/Table10[[#Totals],[Product Revenue]]</f>
        <v>0.99995425698147422</v>
      </c>
      <c r="L3894" t="str">
        <f>IF(Table10[[#This Row],[Cummuative %]]&lt;=0.8,"A",IF(Table10[[#This Row],[Cummuative %]]&lt;=0.95,"B","C"))</f>
        <v>C</v>
      </c>
    </row>
    <row r="3895" spans="1:12" x14ac:dyDescent="0.3">
      <c r="A3895" t="s">
        <v>3931</v>
      </c>
      <c r="B3895" s="2">
        <v>40492.529166666667</v>
      </c>
      <c r="C3895" s="3">
        <v>29.304861111108039</v>
      </c>
      <c r="E3895" s="4" t="s">
        <v>4009</v>
      </c>
      <c r="F3895">
        <v>1</v>
      </c>
      <c r="H3895" t="s">
        <v>3056</v>
      </c>
      <c r="I3895" s="1">
        <v>5.9499999999999993</v>
      </c>
      <c r="J3895" s="5">
        <f t="shared" si="61"/>
        <v>8639267.9600000568</v>
      </c>
      <c r="K3895" s="6">
        <f>J3895/Table10[[#Totals],[Product Revenue]]</f>
        <v>0.99995494566620469</v>
      </c>
      <c r="L3895" t="str">
        <f>IF(Table10[[#This Row],[Cummuative %]]&lt;=0.8,"A",IF(Table10[[#This Row],[Cummuative %]]&lt;=0.95,"B","C"))</f>
        <v>C</v>
      </c>
    </row>
    <row r="3896" spans="1:12" x14ac:dyDescent="0.3">
      <c r="A3896" t="s">
        <v>2011</v>
      </c>
      <c r="B3896" s="2">
        <v>40517.465277777781</v>
      </c>
      <c r="C3896" s="3">
        <v>4.3687499999941792</v>
      </c>
      <c r="E3896" s="4" t="s">
        <v>3955</v>
      </c>
      <c r="F3896">
        <v>1</v>
      </c>
      <c r="H3896" t="s">
        <v>3964</v>
      </c>
      <c r="I3896" s="1">
        <v>5.9</v>
      </c>
      <c r="J3896" s="5">
        <f t="shared" si="61"/>
        <v>8639273.8600000571</v>
      </c>
      <c r="K3896" s="6">
        <f>J3896/Table10[[#Totals],[Product Revenue]]</f>
        <v>0.9999556285636686</v>
      </c>
      <c r="L3896" t="str">
        <f>IF(Table10[[#This Row],[Cummuative %]]&lt;=0.8,"A",IF(Table10[[#This Row],[Cummuative %]]&lt;=0.95,"B","C"))</f>
        <v>C</v>
      </c>
    </row>
    <row r="3897" spans="1:12" x14ac:dyDescent="0.3">
      <c r="A3897" t="s">
        <v>3916</v>
      </c>
      <c r="B3897" s="2">
        <v>40430.442361111112</v>
      </c>
      <c r="C3897" s="3">
        <v>91.391666666662786</v>
      </c>
      <c r="E3897" s="4" t="s">
        <v>3928</v>
      </c>
      <c r="F3897">
        <v>1</v>
      </c>
      <c r="H3897" t="s">
        <v>4020</v>
      </c>
      <c r="I3897" s="1">
        <v>5.9</v>
      </c>
      <c r="J3897" s="5">
        <f t="shared" si="61"/>
        <v>8639279.7600000575</v>
      </c>
      <c r="K3897" s="6">
        <f>J3897/Table10[[#Totals],[Product Revenue]]</f>
        <v>0.9999563114611324</v>
      </c>
      <c r="L3897" t="str">
        <f>IF(Table10[[#This Row],[Cummuative %]]&lt;=0.8,"A",IF(Table10[[#This Row],[Cummuative %]]&lt;=0.95,"B","C"))</f>
        <v>C</v>
      </c>
    </row>
    <row r="3898" spans="1:12" x14ac:dyDescent="0.3">
      <c r="A3898" t="s">
        <v>3977</v>
      </c>
      <c r="B3898" s="2">
        <v>40275.53125</v>
      </c>
      <c r="C3898" s="3">
        <v>246.30277777777519</v>
      </c>
      <c r="E3898" s="4" t="s">
        <v>3973</v>
      </c>
      <c r="F3898">
        <v>1</v>
      </c>
      <c r="H3898" t="s">
        <v>4026</v>
      </c>
      <c r="I3898" s="1">
        <v>5.9</v>
      </c>
      <c r="J3898" s="5">
        <f t="shared" si="61"/>
        <v>8639285.6600000579</v>
      </c>
      <c r="K3898" s="6">
        <f>J3898/Table10[[#Totals],[Product Revenue]]</f>
        <v>0.99995699435859631</v>
      </c>
      <c r="L3898" t="str">
        <f>IF(Table10[[#This Row],[Cummuative %]]&lt;=0.8,"A",IF(Table10[[#This Row],[Cummuative %]]&lt;=0.95,"B","C"))</f>
        <v>C</v>
      </c>
    </row>
    <row r="3899" spans="1:12" x14ac:dyDescent="0.3">
      <c r="A3899" t="s">
        <v>3882</v>
      </c>
      <c r="B3899" s="2">
        <v>40430.442361111112</v>
      </c>
      <c r="C3899" s="3">
        <v>91.391666666662786</v>
      </c>
      <c r="E3899" s="4" t="s">
        <v>3947</v>
      </c>
      <c r="F3899">
        <v>1</v>
      </c>
      <c r="H3899" t="s">
        <v>4005</v>
      </c>
      <c r="I3899" s="1">
        <v>5.9</v>
      </c>
      <c r="J3899" s="5">
        <f t="shared" si="61"/>
        <v>8639291.5600000583</v>
      </c>
      <c r="K3899" s="6">
        <f>J3899/Table10[[#Totals],[Product Revenue]]</f>
        <v>0.99995767725606022</v>
      </c>
      <c r="L3899" t="str">
        <f>IF(Table10[[#This Row],[Cummuative %]]&lt;=0.8,"A",IF(Table10[[#This Row],[Cummuative %]]&lt;=0.95,"B","C"))</f>
        <v>C</v>
      </c>
    </row>
    <row r="3900" spans="1:12" x14ac:dyDescent="0.3">
      <c r="A3900" t="s">
        <v>3988</v>
      </c>
      <c r="B3900" s="2">
        <v>40237.591666666667</v>
      </c>
      <c r="C3900" s="3">
        <v>284.24236111110804</v>
      </c>
      <c r="E3900" s="4" t="s">
        <v>3975</v>
      </c>
      <c r="F3900">
        <v>1</v>
      </c>
      <c r="H3900" t="s">
        <v>4003</v>
      </c>
      <c r="I3900" s="1">
        <v>5.9</v>
      </c>
      <c r="J3900" s="5">
        <f t="shared" si="61"/>
        <v>8639297.4600000586</v>
      </c>
      <c r="K3900" s="6">
        <f>J3900/Table10[[#Totals],[Product Revenue]]</f>
        <v>0.99995836015352413</v>
      </c>
      <c r="L3900" t="str">
        <f>IF(Table10[[#This Row],[Cummuative %]]&lt;=0.8,"A",IF(Table10[[#This Row],[Cummuative %]]&lt;=0.95,"B","C"))</f>
        <v>C</v>
      </c>
    </row>
    <row r="3901" spans="1:12" x14ac:dyDescent="0.3">
      <c r="A3901" t="s">
        <v>3832</v>
      </c>
      <c r="B3901" s="2">
        <v>40520.57708333333</v>
      </c>
      <c r="C3901" s="3">
        <v>1.2569444444452529</v>
      </c>
      <c r="E3901" s="4" t="s">
        <v>3830</v>
      </c>
      <c r="F3901">
        <v>1</v>
      </c>
      <c r="H3901" t="s">
        <v>3974</v>
      </c>
      <c r="I3901" s="1">
        <v>5.9</v>
      </c>
      <c r="J3901" s="5">
        <f t="shared" si="61"/>
        <v>8639303.360000059</v>
      </c>
      <c r="K3901" s="6">
        <f>J3901/Table10[[#Totals],[Product Revenue]]</f>
        <v>0.99995904305098804</v>
      </c>
      <c r="L3901" t="str">
        <f>IF(Table10[[#This Row],[Cummuative %]]&lt;=0.8,"A",IF(Table10[[#This Row],[Cummuative %]]&lt;=0.95,"B","C"))</f>
        <v>C</v>
      </c>
    </row>
    <row r="3902" spans="1:12" x14ac:dyDescent="0.3">
      <c r="A3902" t="s">
        <v>2771</v>
      </c>
      <c r="B3902" s="2">
        <v>40517.45416666667</v>
      </c>
      <c r="C3902" s="3">
        <v>4.3798611111051287</v>
      </c>
      <c r="E3902" s="4" t="s">
        <v>3825</v>
      </c>
      <c r="F3902">
        <v>1</v>
      </c>
      <c r="H3902" t="s">
        <v>3981</v>
      </c>
      <c r="I3902" s="1">
        <v>5.9</v>
      </c>
      <c r="J3902" s="5">
        <f t="shared" si="61"/>
        <v>8639309.2600000594</v>
      </c>
      <c r="K3902" s="6">
        <f>J3902/Table10[[#Totals],[Product Revenue]]</f>
        <v>0.99995972594845195</v>
      </c>
      <c r="L3902" t="str">
        <f>IF(Table10[[#This Row],[Cummuative %]]&lt;=0.8,"A",IF(Table10[[#This Row],[Cummuative %]]&lt;=0.95,"B","C"))</f>
        <v>C</v>
      </c>
    </row>
    <row r="3903" spans="1:12" x14ac:dyDescent="0.3">
      <c r="A3903" t="s">
        <v>3687</v>
      </c>
      <c r="B3903" s="2">
        <v>40387.740277777775</v>
      </c>
      <c r="C3903" s="3">
        <v>134.09375</v>
      </c>
      <c r="E3903" s="4" t="s">
        <v>3748</v>
      </c>
      <c r="F3903">
        <v>1</v>
      </c>
      <c r="H3903" t="s">
        <v>3952</v>
      </c>
      <c r="I3903" s="1">
        <v>5.9</v>
      </c>
      <c r="J3903" s="5">
        <f t="shared" si="61"/>
        <v>8639315.1600000598</v>
      </c>
      <c r="K3903" s="6">
        <f>J3903/Table10[[#Totals],[Product Revenue]]</f>
        <v>0.99996040884591586</v>
      </c>
      <c r="L3903" t="str">
        <f>IF(Table10[[#This Row],[Cummuative %]]&lt;=0.8,"A",IF(Table10[[#This Row],[Cummuative %]]&lt;=0.95,"B","C"))</f>
        <v>C</v>
      </c>
    </row>
    <row r="3904" spans="1:12" x14ac:dyDescent="0.3">
      <c r="A3904" t="s">
        <v>3427</v>
      </c>
      <c r="B3904" s="2">
        <v>40517.45416666667</v>
      </c>
      <c r="C3904" s="3">
        <v>4.3798611111051287</v>
      </c>
      <c r="E3904" s="4" t="s">
        <v>3666</v>
      </c>
      <c r="F3904">
        <v>1</v>
      </c>
      <c r="H3904" t="s">
        <v>3281</v>
      </c>
      <c r="I3904" s="1">
        <v>5.9</v>
      </c>
      <c r="J3904" s="5">
        <f t="shared" si="61"/>
        <v>8639321.0600000601</v>
      </c>
      <c r="K3904" s="6">
        <f>J3904/Table10[[#Totals],[Product Revenue]]</f>
        <v>0.99996109174337977</v>
      </c>
      <c r="L3904" t="str">
        <f>IF(Table10[[#This Row],[Cummuative %]]&lt;=0.8,"A",IF(Table10[[#This Row],[Cummuative %]]&lt;=0.95,"B","C"))</f>
        <v>C</v>
      </c>
    </row>
    <row r="3905" spans="1:12" x14ac:dyDescent="0.3">
      <c r="A3905" t="s">
        <v>3426</v>
      </c>
      <c r="B3905" s="2">
        <v>40519.680555555555</v>
      </c>
      <c r="C3905" s="3">
        <v>2.1534722222204437</v>
      </c>
      <c r="E3905" s="4" t="s">
        <v>3863</v>
      </c>
      <c r="F3905">
        <v>1</v>
      </c>
      <c r="H3905" t="s">
        <v>3532</v>
      </c>
      <c r="I3905" s="1">
        <v>5.9</v>
      </c>
      <c r="J3905" s="5">
        <f t="shared" si="61"/>
        <v>8639326.9600000605</v>
      </c>
      <c r="K3905" s="6">
        <f>J3905/Table10[[#Totals],[Product Revenue]]</f>
        <v>0.99996177464084357</v>
      </c>
      <c r="L3905" t="str">
        <f>IF(Table10[[#This Row],[Cummuative %]]&lt;=0.8,"A",IF(Table10[[#This Row],[Cummuative %]]&lt;=0.95,"B","C"))</f>
        <v>C</v>
      </c>
    </row>
    <row r="3906" spans="1:12" x14ac:dyDescent="0.3">
      <c r="A3906" t="s">
        <v>3967</v>
      </c>
      <c r="B3906" s="2">
        <v>40408.738194444442</v>
      </c>
      <c r="C3906" s="3">
        <v>113.09583333333285</v>
      </c>
      <c r="E3906" s="4" t="s">
        <v>2461</v>
      </c>
      <c r="F3906">
        <v>1</v>
      </c>
      <c r="H3906" t="s">
        <v>3442</v>
      </c>
      <c r="I3906" s="1">
        <v>5.9</v>
      </c>
      <c r="J3906" s="5">
        <f t="shared" si="61"/>
        <v>8639332.8600000609</v>
      </c>
      <c r="K3906" s="6">
        <f>J3906/Table10[[#Totals],[Product Revenue]]</f>
        <v>0.99996245753830748</v>
      </c>
      <c r="L3906" t="str">
        <f>IF(Table10[[#This Row],[Cummuative %]]&lt;=0.8,"A",IF(Table10[[#This Row],[Cummuative %]]&lt;=0.95,"B","C"))</f>
        <v>C</v>
      </c>
    </row>
    <row r="3907" spans="1:12" x14ac:dyDescent="0.3">
      <c r="A3907" t="s">
        <v>4016</v>
      </c>
      <c r="B3907" s="2">
        <v>40487.492361111108</v>
      </c>
      <c r="C3907" s="3">
        <v>34.341666666667152</v>
      </c>
      <c r="E3907" s="4" t="s">
        <v>3760</v>
      </c>
      <c r="F3907">
        <v>1</v>
      </c>
      <c r="H3907" t="s">
        <v>2951</v>
      </c>
      <c r="I3907" s="1">
        <v>5.9</v>
      </c>
      <c r="J3907" s="5">
        <f t="shared" si="61"/>
        <v>8639338.7600000612</v>
      </c>
      <c r="K3907" s="6">
        <f>J3907/Table10[[#Totals],[Product Revenue]]</f>
        <v>0.99996314043577139</v>
      </c>
      <c r="L3907" t="str">
        <f>IF(Table10[[#This Row],[Cummuative %]]&lt;=0.8,"A",IF(Table10[[#This Row],[Cummuative %]]&lt;=0.95,"B","C"))</f>
        <v>C</v>
      </c>
    </row>
    <row r="3908" spans="1:12" x14ac:dyDescent="0.3">
      <c r="A3908" t="s">
        <v>3880</v>
      </c>
      <c r="B3908" s="2">
        <v>40476.495833333334</v>
      </c>
      <c r="C3908" s="3">
        <v>45.338194444440887</v>
      </c>
      <c r="E3908" s="4" t="s">
        <v>3669</v>
      </c>
      <c r="F3908">
        <v>1</v>
      </c>
      <c r="H3908" t="s">
        <v>2948</v>
      </c>
      <c r="I3908" s="1">
        <v>5.9</v>
      </c>
      <c r="J3908" s="5">
        <f t="shared" si="61"/>
        <v>8639344.6600000616</v>
      </c>
      <c r="K3908" s="6">
        <f>J3908/Table10[[#Totals],[Product Revenue]]</f>
        <v>0.9999638233332353</v>
      </c>
      <c r="L3908" t="str">
        <f>IF(Table10[[#This Row],[Cummuative %]]&lt;=0.8,"A",IF(Table10[[#This Row],[Cummuative %]]&lt;=0.95,"B","C"))</f>
        <v>C</v>
      </c>
    </row>
    <row r="3909" spans="1:12" x14ac:dyDescent="0.3">
      <c r="A3909" t="s">
        <v>3969</v>
      </c>
      <c r="B3909" s="2">
        <v>40487.492361111108</v>
      </c>
      <c r="C3909" s="3">
        <v>34.341666666667152</v>
      </c>
      <c r="E3909" s="4" t="s">
        <v>3714</v>
      </c>
      <c r="F3909">
        <v>1</v>
      </c>
      <c r="H3909" t="s">
        <v>414</v>
      </c>
      <c r="I3909" s="1">
        <v>5.9</v>
      </c>
      <c r="J3909" s="5">
        <f t="shared" si="61"/>
        <v>8639350.560000062</v>
      </c>
      <c r="K3909" s="6">
        <f>J3909/Table10[[#Totals],[Product Revenue]]</f>
        <v>0.99996450623069921</v>
      </c>
      <c r="L3909" t="str">
        <f>IF(Table10[[#This Row],[Cummuative %]]&lt;=0.8,"A",IF(Table10[[#This Row],[Cummuative %]]&lt;=0.95,"B","C"))</f>
        <v>C</v>
      </c>
    </row>
    <row r="3910" spans="1:12" x14ac:dyDescent="0.3">
      <c r="A3910" t="s">
        <v>4021</v>
      </c>
      <c r="B3910" s="2">
        <v>40157.779861111114</v>
      </c>
      <c r="C3910" s="3">
        <v>364.05416666666133</v>
      </c>
      <c r="E3910" s="4" t="s">
        <v>3745</v>
      </c>
      <c r="F3910">
        <v>1</v>
      </c>
      <c r="H3910" t="s">
        <v>799</v>
      </c>
      <c r="I3910" s="1">
        <v>5.9</v>
      </c>
      <c r="J3910" s="5">
        <f t="shared" si="61"/>
        <v>8639356.4600000624</v>
      </c>
      <c r="K3910" s="6">
        <f>J3910/Table10[[#Totals],[Product Revenue]]</f>
        <v>0.99996518912816312</v>
      </c>
      <c r="L3910" t="str">
        <f>IF(Table10[[#This Row],[Cummuative %]]&lt;=0.8,"A",IF(Table10[[#This Row],[Cummuative %]]&lt;=0.95,"B","C"))</f>
        <v>C</v>
      </c>
    </row>
    <row r="3911" spans="1:12" x14ac:dyDescent="0.3">
      <c r="A3911" t="s">
        <v>3938</v>
      </c>
      <c r="B3911" s="2">
        <v>40408.738194444442</v>
      </c>
      <c r="C3911" s="3">
        <v>113.09583333333285</v>
      </c>
      <c r="E3911" s="4" t="s">
        <v>3671</v>
      </c>
      <c r="F3911">
        <v>1</v>
      </c>
      <c r="H3911" t="s">
        <v>3910</v>
      </c>
      <c r="I3911" s="1">
        <v>5.88</v>
      </c>
      <c r="J3911" s="5">
        <f t="shared" si="61"/>
        <v>8639362.3400000632</v>
      </c>
      <c r="K3911" s="6">
        <f>J3911/Table10[[#Totals],[Product Revenue]]</f>
        <v>0.99996586971072043</v>
      </c>
      <c r="L3911" t="str">
        <f>IF(Table10[[#This Row],[Cummuative %]]&lt;=0.8,"A",IF(Table10[[#This Row],[Cummuative %]]&lt;=0.95,"B","C"))</f>
        <v>C</v>
      </c>
    </row>
    <row r="3912" spans="1:12" x14ac:dyDescent="0.3">
      <c r="A3912" t="s">
        <v>3897</v>
      </c>
      <c r="B3912" s="2">
        <v>40514.575694444444</v>
      </c>
      <c r="C3912" s="3">
        <v>7.2583333333313931</v>
      </c>
      <c r="E3912" s="4" t="s">
        <v>3672</v>
      </c>
      <c r="F3912">
        <v>1</v>
      </c>
      <c r="H3912" t="s">
        <v>2853</v>
      </c>
      <c r="I3912" s="1">
        <v>5.88</v>
      </c>
      <c r="J3912" s="5">
        <f t="shared" ref="J3912:J3975" si="62">J3911+I3912</f>
        <v>8639368.220000064</v>
      </c>
      <c r="K3912" s="6">
        <f>J3912/Table10[[#Totals],[Product Revenue]]</f>
        <v>0.99996655029327763</v>
      </c>
      <c r="L3912" t="str">
        <f>IF(Table10[[#This Row],[Cummuative %]]&lt;=0.8,"A",IF(Table10[[#This Row],[Cummuative %]]&lt;=0.95,"B","C"))</f>
        <v>C</v>
      </c>
    </row>
    <row r="3913" spans="1:12" x14ac:dyDescent="0.3">
      <c r="A3913" t="s">
        <v>3898</v>
      </c>
      <c r="B3913" s="2">
        <v>40497.492361111108</v>
      </c>
      <c r="C3913" s="3">
        <v>24.341666666667152</v>
      </c>
      <c r="E3913" s="4" t="s">
        <v>3849</v>
      </c>
      <c r="F3913">
        <v>1</v>
      </c>
      <c r="H3913" t="s">
        <v>2758</v>
      </c>
      <c r="I3913" s="1">
        <v>5.85</v>
      </c>
      <c r="J3913" s="5">
        <f t="shared" si="62"/>
        <v>8639374.0700000636</v>
      </c>
      <c r="K3913" s="6">
        <f>J3913/Table10[[#Totals],[Product Revenue]]</f>
        <v>0.99996722740347488</v>
      </c>
      <c r="L3913" t="str">
        <f>IF(Table10[[#This Row],[Cummuative %]]&lt;=0.8,"A",IF(Table10[[#This Row],[Cummuative %]]&lt;=0.95,"B","C"))</f>
        <v>C</v>
      </c>
    </row>
    <row r="3914" spans="1:12" x14ac:dyDescent="0.3">
      <c r="A3914" t="s">
        <v>3981</v>
      </c>
      <c r="B3914" s="2">
        <v>40244.648611111108</v>
      </c>
      <c r="C3914" s="3">
        <v>277.18541666666715</v>
      </c>
      <c r="E3914" s="4" t="s">
        <v>3870</v>
      </c>
      <c r="F3914">
        <v>1</v>
      </c>
      <c r="H3914" t="s">
        <v>3095</v>
      </c>
      <c r="I3914" s="1">
        <v>5.85</v>
      </c>
      <c r="J3914" s="5">
        <f t="shared" si="62"/>
        <v>8639379.9200000633</v>
      </c>
      <c r="K3914" s="6">
        <f>J3914/Table10[[#Totals],[Product Revenue]]</f>
        <v>0.99996790451367201</v>
      </c>
      <c r="L3914" t="str">
        <f>IF(Table10[[#This Row],[Cummuative %]]&lt;=0.8,"A",IF(Table10[[#This Row],[Cummuative %]]&lt;=0.95,"B","C"))</f>
        <v>C</v>
      </c>
    </row>
    <row r="3915" spans="1:12" x14ac:dyDescent="0.3">
      <c r="A3915" t="s">
        <v>3510</v>
      </c>
      <c r="B3915" s="2">
        <v>40519.499305555553</v>
      </c>
      <c r="C3915" s="3">
        <v>2.3347222222218988</v>
      </c>
      <c r="E3915" s="4" t="s">
        <v>3836</v>
      </c>
      <c r="F3915">
        <v>1</v>
      </c>
      <c r="H3915" t="s">
        <v>2866</v>
      </c>
      <c r="I3915" s="1">
        <v>5.46</v>
      </c>
      <c r="J3915" s="5">
        <f t="shared" si="62"/>
        <v>8639385.3800000641</v>
      </c>
      <c r="K3915" s="6">
        <f>J3915/Table10[[#Totals],[Product Revenue]]</f>
        <v>0.99996853648318951</v>
      </c>
      <c r="L3915" t="str">
        <f>IF(Table10[[#This Row],[Cummuative %]]&lt;=0.8,"A",IF(Table10[[#This Row],[Cummuative %]]&lt;=0.95,"B","C"))</f>
        <v>C</v>
      </c>
    </row>
    <row r="3916" spans="1:12" x14ac:dyDescent="0.3">
      <c r="A3916" t="s">
        <v>3612</v>
      </c>
      <c r="B3916" s="2">
        <v>40494.479861111111</v>
      </c>
      <c r="C3916" s="3">
        <v>27.354166666664241</v>
      </c>
      <c r="E3916" s="4" t="s">
        <v>3347</v>
      </c>
      <c r="F3916">
        <v>1</v>
      </c>
      <c r="H3916" t="s">
        <v>2037</v>
      </c>
      <c r="I3916" s="1">
        <v>5.45</v>
      </c>
      <c r="J3916" s="5">
        <f t="shared" si="62"/>
        <v>8639390.8300000634</v>
      </c>
      <c r="K3916" s="6">
        <f>J3916/Table10[[#Totals],[Product Revenue]]</f>
        <v>0.99996916729525354</v>
      </c>
      <c r="L3916" t="str">
        <f>IF(Table10[[#This Row],[Cummuative %]]&lt;=0.8,"A",IF(Table10[[#This Row],[Cummuative %]]&lt;=0.95,"B","C"))</f>
        <v>C</v>
      </c>
    </row>
    <row r="3917" spans="1:12" x14ac:dyDescent="0.3">
      <c r="A3917" t="s">
        <v>3940</v>
      </c>
      <c r="B3917" s="2">
        <v>40475.59097222222</v>
      </c>
      <c r="C3917" s="3">
        <v>46.243055555554747</v>
      </c>
      <c r="E3917" s="4" t="s">
        <v>3438</v>
      </c>
      <c r="F3917">
        <v>1</v>
      </c>
      <c r="H3917" t="s">
        <v>2928</v>
      </c>
      <c r="I3917" s="1">
        <v>5.32</v>
      </c>
      <c r="J3917" s="5">
        <f t="shared" si="62"/>
        <v>8639396.1500000637</v>
      </c>
      <c r="K3917" s="6">
        <f>J3917/Table10[[#Totals],[Product Revenue]]</f>
        <v>0.99996978306042428</v>
      </c>
      <c r="L3917" t="str">
        <f>IF(Table10[[#This Row],[Cummuative %]]&lt;=0.8,"A",IF(Table10[[#This Row],[Cummuative %]]&lt;=0.95,"B","C"))</f>
        <v>C</v>
      </c>
    </row>
    <row r="3918" spans="1:12" x14ac:dyDescent="0.3">
      <c r="A3918" t="s">
        <v>3850</v>
      </c>
      <c r="B3918" s="2">
        <v>40475.59097222222</v>
      </c>
      <c r="C3918" s="3">
        <v>46.243055555554747</v>
      </c>
      <c r="E3918" s="4" t="s">
        <v>3517</v>
      </c>
      <c r="F3918">
        <v>1</v>
      </c>
      <c r="H3918" t="s">
        <v>215</v>
      </c>
      <c r="I3918" s="1">
        <v>5.2</v>
      </c>
      <c r="J3918" s="5">
        <f t="shared" si="62"/>
        <v>8639401.350000063</v>
      </c>
      <c r="K3918" s="6">
        <f>J3918/Table10[[#Totals],[Product Revenue]]</f>
        <v>0.99997038493615509</v>
      </c>
      <c r="L3918" t="str">
        <f>IF(Table10[[#This Row],[Cummuative %]]&lt;=0.8,"A",IF(Table10[[#This Row],[Cummuative %]]&lt;=0.95,"B","C"))</f>
        <v>C</v>
      </c>
    </row>
    <row r="3919" spans="1:12" x14ac:dyDescent="0.3">
      <c r="A3919" t="s">
        <v>3802</v>
      </c>
      <c r="B3919" s="2">
        <v>40518.532638888886</v>
      </c>
      <c r="C3919" s="3">
        <v>3.3013888888890506</v>
      </c>
      <c r="E3919" s="4" t="s">
        <v>3318</v>
      </c>
      <c r="F3919">
        <v>1</v>
      </c>
      <c r="H3919" t="s">
        <v>4004</v>
      </c>
      <c r="I3919" s="1">
        <v>5.0999999999999996</v>
      </c>
      <c r="J3919" s="5">
        <f t="shared" si="62"/>
        <v>8639406.4500000626</v>
      </c>
      <c r="K3919" s="6">
        <f>J3919/Table10[[#Totals],[Product Revenue]]</f>
        <v>0.99997097523735257</v>
      </c>
      <c r="L3919" t="str">
        <f>IF(Table10[[#This Row],[Cummuative %]]&lt;=0.8,"A",IF(Table10[[#This Row],[Cummuative %]]&lt;=0.95,"B","C"))</f>
        <v>C</v>
      </c>
    </row>
    <row r="3920" spans="1:12" x14ac:dyDescent="0.3">
      <c r="A3920" t="s">
        <v>3448</v>
      </c>
      <c r="B3920" s="2">
        <v>40514.563888888886</v>
      </c>
      <c r="C3920" s="3">
        <v>7.2701388888890506</v>
      </c>
      <c r="E3920" s="4" t="s">
        <v>3356</v>
      </c>
      <c r="F3920">
        <v>1</v>
      </c>
      <c r="H3920" t="s">
        <v>4013</v>
      </c>
      <c r="I3920" s="1">
        <v>5.0999999999999996</v>
      </c>
      <c r="J3920" s="5">
        <f t="shared" si="62"/>
        <v>8639411.5500000622</v>
      </c>
      <c r="K3920" s="6">
        <f>J3920/Table10[[#Totals],[Product Revenue]]</f>
        <v>0.99997156553855016</v>
      </c>
      <c r="L3920" t="str">
        <f>IF(Table10[[#This Row],[Cummuative %]]&lt;=0.8,"A",IF(Table10[[#This Row],[Cummuative %]]&lt;=0.95,"B","C"))</f>
        <v>C</v>
      </c>
    </row>
    <row r="3921" spans="1:12" x14ac:dyDescent="0.3">
      <c r="A3921" t="s">
        <v>3736</v>
      </c>
      <c r="B3921" s="2">
        <v>40497.492361111108</v>
      </c>
      <c r="C3921" s="3">
        <v>24.341666666667152</v>
      </c>
      <c r="E3921" s="4" t="s">
        <v>3258</v>
      </c>
      <c r="F3921">
        <v>1</v>
      </c>
      <c r="H3921" t="s">
        <v>3287</v>
      </c>
      <c r="I3921" s="1">
        <v>5.0999999999999996</v>
      </c>
      <c r="J3921" s="5">
        <f t="shared" si="62"/>
        <v>8639416.6500000618</v>
      </c>
      <c r="K3921" s="6">
        <f>J3921/Table10[[#Totals],[Product Revenue]]</f>
        <v>0.99997215583974763</v>
      </c>
      <c r="L3921" t="str">
        <f>IF(Table10[[#This Row],[Cummuative %]]&lt;=0.8,"A",IF(Table10[[#This Row],[Cummuative %]]&lt;=0.95,"B","C"))</f>
        <v>C</v>
      </c>
    </row>
    <row r="3922" spans="1:12" x14ac:dyDescent="0.3">
      <c r="A3922" t="s">
        <v>3976</v>
      </c>
      <c r="B3922" s="2">
        <v>40462.387499999997</v>
      </c>
      <c r="C3922" s="3">
        <v>59.446527777778101</v>
      </c>
      <c r="E3922" s="4" t="s">
        <v>3635</v>
      </c>
      <c r="F3922">
        <v>1</v>
      </c>
      <c r="H3922" t="s">
        <v>3814</v>
      </c>
      <c r="I3922" s="1">
        <v>5.07</v>
      </c>
      <c r="J3922" s="5">
        <f t="shared" si="62"/>
        <v>8639421.7200000621</v>
      </c>
      <c r="K3922" s="6">
        <f>J3922/Table10[[#Totals],[Product Revenue]]</f>
        <v>0.99997274266858527</v>
      </c>
      <c r="L3922" t="str">
        <f>IF(Table10[[#This Row],[Cummuative %]]&lt;=0.8,"A",IF(Table10[[#This Row],[Cummuative %]]&lt;=0.95,"B","C"))</f>
        <v>C</v>
      </c>
    </row>
    <row r="3923" spans="1:12" x14ac:dyDescent="0.3">
      <c r="A3923" t="s">
        <v>4026</v>
      </c>
      <c r="B3923" s="2">
        <v>40160.45416666667</v>
      </c>
      <c r="C3923" s="3">
        <v>361.37986111110513</v>
      </c>
      <c r="E3923" s="4" t="s">
        <v>3537</v>
      </c>
      <c r="F3923">
        <v>1</v>
      </c>
      <c r="H3923" t="s">
        <v>3429</v>
      </c>
      <c r="I3923" s="1">
        <v>5.04</v>
      </c>
      <c r="J3923" s="5">
        <f t="shared" si="62"/>
        <v>8639426.7600000612</v>
      </c>
      <c r="K3923" s="6">
        <f>J3923/Table10[[#Totals],[Product Revenue]]</f>
        <v>0.99997332602506273</v>
      </c>
      <c r="L3923" t="str">
        <f>IF(Table10[[#This Row],[Cummuative %]]&lt;=0.8,"A",IF(Table10[[#This Row],[Cummuative %]]&lt;=0.95,"B","C"))</f>
        <v>C</v>
      </c>
    </row>
    <row r="3924" spans="1:12" x14ac:dyDescent="0.3">
      <c r="A3924" t="s">
        <v>3996</v>
      </c>
      <c r="B3924" s="2">
        <v>40492.585416666669</v>
      </c>
      <c r="C3924" s="3">
        <v>29.248611111106584</v>
      </c>
      <c r="E3924" s="4" t="s">
        <v>3287</v>
      </c>
      <c r="F3924">
        <v>1</v>
      </c>
      <c r="H3924" t="s">
        <v>4018</v>
      </c>
      <c r="I3924" s="1">
        <v>4.95</v>
      </c>
      <c r="J3924" s="5">
        <f t="shared" si="62"/>
        <v>8639431.7100000605</v>
      </c>
      <c r="K3924" s="6">
        <f>J3924/Table10[[#Totals],[Product Revenue]]</f>
        <v>0.99997389896446032</v>
      </c>
      <c r="L3924" t="str">
        <f>IF(Table10[[#This Row],[Cummuative %]]&lt;=0.8,"A",IF(Table10[[#This Row],[Cummuative %]]&lt;=0.95,"B","C"))</f>
        <v>C</v>
      </c>
    </row>
    <row r="3925" spans="1:12" x14ac:dyDescent="0.3">
      <c r="A3925" t="s">
        <v>4017</v>
      </c>
      <c r="B3925" s="2">
        <v>40244.648611111108</v>
      </c>
      <c r="C3925" s="3">
        <v>277.18541666666715</v>
      </c>
      <c r="E3925" s="4" t="s">
        <v>3630</v>
      </c>
      <c r="F3925">
        <v>1</v>
      </c>
      <c r="H3925" t="s">
        <v>3928</v>
      </c>
      <c r="I3925" s="1">
        <v>4.95</v>
      </c>
      <c r="J3925" s="5">
        <f t="shared" si="62"/>
        <v>8639436.6600000598</v>
      </c>
      <c r="K3925" s="6">
        <f>J3925/Table10[[#Totals],[Product Revenue]]</f>
        <v>0.99997447190385791</v>
      </c>
      <c r="L3925" t="str">
        <f>IF(Table10[[#This Row],[Cummuative %]]&lt;=0.8,"A",IF(Table10[[#This Row],[Cummuative %]]&lt;=0.95,"B","C"))</f>
        <v>C</v>
      </c>
    </row>
    <row r="3926" spans="1:12" x14ac:dyDescent="0.3">
      <c r="A3926" t="s">
        <v>3436</v>
      </c>
      <c r="B3926" s="2">
        <v>40520.551388888889</v>
      </c>
      <c r="C3926" s="3">
        <v>1.2826388888861402</v>
      </c>
      <c r="E3926" s="4" t="s">
        <v>3442</v>
      </c>
      <c r="F3926">
        <v>1</v>
      </c>
      <c r="H3926" t="s">
        <v>3849</v>
      </c>
      <c r="I3926" s="1">
        <v>4.95</v>
      </c>
      <c r="J3926" s="5">
        <f t="shared" si="62"/>
        <v>8639441.610000059</v>
      </c>
      <c r="K3926" s="6">
        <f>J3926/Table10[[#Totals],[Product Revenue]]</f>
        <v>0.99997504484325539</v>
      </c>
      <c r="L3926" t="str">
        <f>IF(Table10[[#This Row],[Cummuative %]]&lt;=0.8,"A",IF(Table10[[#This Row],[Cummuative %]]&lt;=0.95,"B","C"))</f>
        <v>C</v>
      </c>
    </row>
    <row r="3927" spans="1:12" x14ac:dyDescent="0.3">
      <c r="A3927" t="s">
        <v>3366</v>
      </c>
      <c r="B3927" s="2">
        <v>40520.551388888889</v>
      </c>
      <c r="C3927" s="3">
        <v>1.2826388888861402</v>
      </c>
      <c r="E3927" s="4" t="s">
        <v>3281</v>
      </c>
      <c r="F3927">
        <v>1</v>
      </c>
      <c r="H3927" t="s">
        <v>3065</v>
      </c>
      <c r="I3927" s="1">
        <v>4.95</v>
      </c>
      <c r="J3927" s="5">
        <f t="shared" si="62"/>
        <v>8639446.5600000583</v>
      </c>
      <c r="K3927" s="6">
        <f>J3927/Table10[[#Totals],[Product Revenue]]</f>
        <v>0.99997561778265298</v>
      </c>
      <c r="L3927" t="str">
        <f>IF(Table10[[#This Row],[Cummuative %]]&lt;=0.8,"A",IF(Table10[[#This Row],[Cummuative %]]&lt;=0.95,"B","C"))</f>
        <v>C</v>
      </c>
    </row>
    <row r="3928" spans="1:12" x14ac:dyDescent="0.3">
      <c r="A3928" t="s">
        <v>3239</v>
      </c>
      <c r="B3928" s="2">
        <v>40511.502083333333</v>
      </c>
      <c r="C3928" s="3">
        <v>10.331944444442343</v>
      </c>
      <c r="E3928" s="4" t="s">
        <v>3430</v>
      </c>
      <c r="F3928">
        <v>1</v>
      </c>
      <c r="H3928" t="s">
        <v>3146</v>
      </c>
      <c r="I3928" s="1">
        <v>4.6500000000000004</v>
      </c>
      <c r="J3928" s="5">
        <f t="shared" si="62"/>
        <v>8639451.2100000586</v>
      </c>
      <c r="K3928" s="6">
        <f>J3928/Table10[[#Totals],[Product Revenue]]</f>
        <v>0.9999761559984508</v>
      </c>
      <c r="L3928" t="str">
        <f>IF(Table10[[#This Row],[Cummuative %]]&lt;=0.8,"A",IF(Table10[[#This Row],[Cummuative %]]&lt;=0.95,"B","C"))</f>
        <v>C</v>
      </c>
    </row>
    <row r="3929" spans="1:12" x14ac:dyDescent="0.3">
      <c r="A3929" t="s">
        <v>3838</v>
      </c>
      <c r="B3929" s="2">
        <v>40486.652777777781</v>
      </c>
      <c r="C3929" s="3">
        <v>35.181249999994179</v>
      </c>
      <c r="E3929" s="4" t="s">
        <v>3280</v>
      </c>
      <c r="F3929">
        <v>1</v>
      </c>
      <c r="H3929" t="s">
        <v>3347</v>
      </c>
      <c r="I3929" s="1">
        <v>4.25</v>
      </c>
      <c r="J3929" s="5">
        <f t="shared" si="62"/>
        <v>8639455.4600000586</v>
      </c>
      <c r="K3929" s="6">
        <f>J3929/Table10[[#Totals],[Product Revenue]]</f>
        <v>0.9999766479161154</v>
      </c>
      <c r="L3929" t="str">
        <f>IF(Table10[[#This Row],[Cummuative %]]&lt;=0.8,"A",IF(Table10[[#This Row],[Cummuative %]]&lt;=0.95,"B","C"))</f>
        <v>C</v>
      </c>
    </row>
    <row r="3930" spans="1:12" x14ac:dyDescent="0.3">
      <c r="A3930" t="s">
        <v>3627</v>
      </c>
      <c r="B3930" s="2">
        <v>40514.575694444444</v>
      </c>
      <c r="C3930" s="3">
        <v>7.2583333333313931</v>
      </c>
      <c r="E3930" s="4" t="s">
        <v>3411</v>
      </c>
      <c r="F3930">
        <v>1</v>
      </c>
      <c r="H3930" t="s">
        <v>3473</v>
      </c>
      <c r="I3930" s="1">
        <v>4.25</v>
      </c>
      <c r="J3930" s="5">
        <f t="shared" si="62"/>
        <v>8639459.7100000586</v>
      </c>
      <c r="K3930" s="6">
        <f>J3930/Table10[[#Totals],[Product Revenue]]</f>
        <v>0.99997713983378012</v>
      </c>
      <c r="L3930" t="str">
        <f>IF(Table10[[#This Row],[Cummuative %]]&lt;=0.8,"A",IF(Table10[[#This Row],[Cummuative %]]&lt;=0.95,"B","C"))</f>
        <v>C</v>
      </c>
    </row>
    <row r="3931" spans="1:12" x14ac:dyDescent="0.3">
      <c r="A3931" t="s">
        <v>3401</v>
      </c>
      <c r="B3931" s="2">
        <v>40514.575694444444</v>
      </c>
      <c r="C3931" s="3">
        <v>7.2583333333313931</v>
      </c>
      <c r="E3931" s="4" t="s">
        <v>3552</v>
      </c>
      <c r="F3931">
        <v>1</v>
      </c>
      <c r="H3931" t="s">
        <v>1534</v>
      </c>
      <c r="I3931" s="1">
        <v>4.25</v>
      </c>
      <c r="J3931" s="5">
        <f t="shared" si="62"/>
        <v>8639463.9600000586</v>
      </c>
      <c r="K3931" s="6">
        <f>J3931/Table10[[#Totals],[Product Revenue]]</f>
        <v>0.99997763175144472</v>
      </c>
      <c r="L3931" t="str">
        <f>IF(Table10[[#This Row],[Cummuative %]]&lt;=0.8,"A",IF(Table10[[#This Row],[Cummuative %]]&lt;=0.95,"B","C"))</f>
        <v>C</v>
      </c>
    </row>
    <row r="3932" spans="1:12" x14ac:dyDescent="0.3">
      <c r="A3932" t="s">
        <v>3677</v>
      </c>
      <c r="B3932" s="2">
        <v>40517.633333333331</v>
      </c>
      <c r="C3932" s="3">
        <v>4.2006944444437977</v>
      </c>
      <c r="E3932" s="4" t="s">
        <v>3431</v>
      </c>
      <c r="F3932">
        <v>1</v>
      </c>
      <c r="H3932" t="s">
        <v>3546</v>
      </c>
      <c r="I3932" s="1">
        <v>4.2</v>
      </c>
      <c r="J3932" s="5">
        <f t="shared" si="62"/>
        <v>8639468.1600000579</v>
      </c>
      <c r="K3932" s="6">
        <f>J3932/Table10[[#Totals],[Product Revenue]]</f>
        <v>0.99997811788184265</v>
      </c>
      <c r="L3932" t="str">
        <f>IF(Table10[[#This Row],[Cummuative %]]&lt;=0.8,"A",IF(Table10[[#This Row],[Cummuative %]]&lt;=0.95,"B","C"))</f>
        <v>C</v>
      </c>
    </row>
    <row r="3933" spans="1:12" x14ac:dyDescent="0.3">
      <c r="A3933" t="s">
        <v>3528</v>
      </c>
      <c r="B3933" s="2">
        <v>40514.575694444444</v>
      </c>
      <c r="C3933" s="3">
        <v>7.2583333333313931</v>
      </c>
      <c r="E3933" s="4" t="s">
        <v>3377</v>
      </c>
      <c r="F3933">
        <v>1</v>
      </c>
      <c r="H3933" t="s">
        <v>790</v>
      </c>
      <c r="I3933" s="1">
        <v>4.2</v>
      </c>
      <c r="J3933" s="5">
        <f t="shared" si="62"/>
        <v>8639472.3600000571</v>
      </c>
      <c r="K3933" s="6">
        <f>J3933/Table10[[#Totals],[Product Revenue]]</f>
        <v>0.99997860401224059</v>
      </c>
      <c r="L3933" t="str">
        <f>IF(Table10[[#This Row],[Cummuative %]]&lt;=0.8,"A",IF(Table10[[#This Row],[Cummuative %]]&lt;=0.95,"B","C"))</f>
        <v>C</v>
      </c>
    </row>
    <row r="3934" spans="1:12" x14ac:dyDescent="0.3">
      <c r="A3934" t="s">
        <v>3798</v>
      </c>
      <c r="B3934" s="2">
        <v>40408.738194444442</v>
      </c>
      <c r="C3934" s="3">
        <v>113.09583333333285</v>
      </c>
      <c r="E3934" s="4" t="s">
        <v>3563</v>
      </c>
      <c r="F3934">
        <v>1</v>
      </c>
      <c r="H3934" t="s">
        <v>800</v>
      </c>
      <c r="I3934" s="1">
        <v>4.2</v>
      </c>
      <c r="J3934" s="5">
        <f t="shared" si="62"/>
        <v>8639476.5600000564</v>
      </c>
      <c r="K3934" s="6">
        <f>J3934/Table10[[#Totals],[Product Revenue]]</f>
        <v>0.99997909014263842</v>
      </c>
      <c r="L3934" t="str">
        <f>IF(Table10[[#This Row],[Cummuative %]]&lt;=0.8,"A",IF(Table10[[#This Row],[Cummuative %]]&lt;=0.95,"B","C"))</f>
        <v>C</v>
      </c>
    </row>
    <row r="3935" spans="1:12" x14ac:dyDescent="0.3">
      <c r="A3935" t="s">
        <v>4023</v>
      </c>
      <c r="B3935" s="2">
        <v>40258.586111111108</v>
      </c>
      <c r="C3935" s="3">
        <v>263.24791666666715</v>
      </c>
      <c r="E3935" s="4" t="s">
        <v>3262</v>
      </c>
      <c r="F3935">
        <v>1</v>
      </c>
      <c r="H3935" t="s">
        <v>3318</v>
      </c>
      <c r="I3935" s="1">
        <v>3.9</v>
      </c>
      <c r="J3935" s="5">
        <f t="shared" si="62"/>
        <v>8639480.4600000568</v>
      </c>
      <c r="K3935" s="6">
        <f>J3935/Table10[[#Totals],[Product Revenue]]</f>
        <v>0.99997954154943669</v>
      </c>
      <c r="L3935" t="str">
        <f>IF(Table10[[#This Row],[Cummuative %]]&lt;=0.8,"A",IF(Table10[[#This Row],[Cummuative %]]&lt;=0.95,"B","C"))</f>
        <v>C</v>
      </c>
    </row>
    <row r="3936" spans="1:12" x14ac:dyDescent="0.3">
      <c r="A3936" t="s">
        <v>4024</v>
      </c>
      <c r="B3936" s="2">
        <v>40258.586111111108</v>
      </c>
      <c r="C3936" s="3">
        <v>263.24791666666715</v>
      </c>
      <c r="E3936" s="4" t="s">
        <v>3345</v>
      </c>
      <c r="F3936">
        <v>1</v>
      </c>
      <c r="H3936" t="s">
        <v>3059</v>
      </c>
      <c r="I3936" s="1">
        <v>3.9</v>
      </c>
      <c r="J3936" s="5">
        <f t="shared" si="62"/>
        <v>8639484.3600000571</v>
      </c>
      <c r="K3936" s="6">
        <f>J3936/Table10[[#Totals],[Product Revenue]]</f>
        <v>0.99997999295623485</v>
      </c>
      <c r="L3936" t="str">
        <f>IF(Table10[[#This Row],[Cummuative %]]&lt;=0.8,"A",IF(Table10[[#This Row],[Cummuative %]]&lt;=0.95,"B","C"))</f>
        <v>C</v>
      </c>
    </row>
    <row r="3937" spans="1:12" x14ac:dyDescent="0.3">
      <c r="A3937" t="s">
        <v>4025</v>
      </c>
      <c r="B3937" s="2">
        <v>40379.722222222219</v>
      </c>
      <c r="C3937" s="3">
        <v>142.1118055555562</v>
      </c>
      <c r="E3937" s="4" t="s">
        <v>3299</v>
      </c>
      <c r="F3937">
        <v>1</v>
      </c>
      <c r="H3937" t="s">
        <v>3127</v>
      </c>
      <c r="I3937" s="1">
        <v>3.7800000000000002</v>
      </c>
      <c r="J3937" s="5">
        <f t="shared" si="62"/>
        <v>8639488.1400000565</v>
      </c>
      <c r="K3937" s="6">
        <f>J3937/Table10[[#Totals],[Product Revenue]]</f>
        <v>0.99998043047359297</v>
      </c>
      <c r="L3937" t="str">
        <f>IF(Table10[[#This Row],[Cummuative %]]&lt;=0.8,"A",IF(Table10[[#This Row],[Cummuative %]]&lt;=0.95,"B","C"))</f>
        <v>C</v>
      </c>
    </row>
    <row r="3938" spans="1:12" x14ac:dyDescent="0.3">
      <c r="A3938" t="s">
        <v>3878</v>
      </c>
      <c r="B3938" s="2">
        <v>40493.504166666666</v>
      </c>
      <c r="C3938" s="3">
        <v>28.329861111109494</v>
      </c>
      <c r="E3938" s="4" t="s">
        <v>3346</v>
      </c>
      <c r="F3938">
        <v>1</v>
      </c>
      <c r="H3938" t="s">
        <v>4001</v>
      </c>
      <c r="I3938" s="1">
        <v>3.75</v>
      </c>
      <c r="J3938" s="5">
        <f t="shared" si="62"/>
        <v>8639491.8900000565</v>
      </c>
      <c r="K3938" s="6">
        <f>J3938/Table10[[#Totals],[Product Revenue]]</f>
        <v>0.99998086451859114</v>
      </c>
      <c r="L3938" t="str">
        <f>IF(Table10[[#This Row],[Cummuative %]]&lt;=0.8,"A",IF(Table10[[#This Row],[Cummuative %]]&lt;=0.95,"B","C"))</f>
        <v>C</v>
      </c>
    </row>
    <row r="3939" spans="1:12" x14ac:dyDescent="0.3">
      <c r="A3939" t="s">
        <v>3966</v>
      </c>
      <c r="B3939" s="2">
        <v>40297.747916666667</v>
      </c>
      <c r="C3939" s="3">
        <v>224.08611111110804</v>
      </c>
      <c r="E3939" s="4" t="s">
        <v>3424</v>
      </c>
      <c r="F3939">
        <v>1</v>
      </c>
      <c r="H3939" t="s">
        <v>3947</v>
      </c>
      <c r="I3939" s="1">
        <v>3.75</v>
      </c>
      <c r="J3939" s="5">
        <f t="shared" si="62"/>
        <v>8639495.6400000565</v>
      </c>
      <c r="K3939" s="6">
        <f>J3939/Table10[[#Totals],[Product Revenue]]</f>
        <v>0.99998129856358942</v>
      </c>
      <c r="L3939" t="str">
        <f>IF(Table10[[#This Row],[Cummuative %]]&lt;=0.8,"A",IF(Table10[[#This Row],[Cummuative %]]&lt;=0.95,"B","C"))</f>
        <v>C</v>
      </c>
    </row>
    <row r="3940" spans="1:12" x14ac:dyDescent="0.3">
      <c r="A3940" t="s">
        <v>3801</v>
      </c>
      <c r="B3940" s="2">
        <v>40511.502083333333</v>
      </c>
      <c r="C3940" s="3">
        <v>10.331944444442343</v>
      </c>
      <c r="E3940" s="4" t="s">
        <v>3519</v>
      </c>
      <c r="F3940">
        <v>1</v>
      </c>
      <c r="H3940" t="s">
        <v>3960</v>
      </c>
      <c r="I3940" s="1">
        <v>3.75</v>
      </c>
      <c r="J3940" s="5">
        <f t="shared" si="62"/>
        <v>8639499.3900000565</v>
      </c>
      <c r="K3940" s="6">
        <f>J3940/Table10[[#Totals],[Product Revenue]]</f>
        <v>0.99998173260858758</v>
      </c>
      <c r="L3940" t="str">
        <f>IF(Table10[[#This Row],[Cummuative %]]&lt;=0.8,"A",IF(Table10[[#This Row],[Cummuative %]]&lt;=0.95,"B","C"))</f>
        <v>C</v>
      </c>
    </row>
    <row r="3941" spans="1:12" x14ac:dyDescent="0.3">
      <c r="A3941" t="s">
        <v>3789</v>
      </c>
      <c r="B3941" s="2">
        <v>40462.387499999997</v>
      </c>
      <c r="C3941" s="3">
        <v>59.446527777778101</v>
      </c>
      <c r="E3941" s="4" t="s">
        <v>3343</v>
      </c>
      <c r="F3941">
        <v>1</v>
      </c>
      <c r="H3941" t="s">
        <v>3963</v>
      </c>
      <c r="I3941" s="1">
        <v>3.75</v>
      </c>
      <c r="J3941" s="5">
        <f t="shared" si="62"/>
        <v>8639503.1400000565</v>
      </c>
      <c r="K3941" s="6">
        <f>J3941/Table10[[#Totals],[Product Revenue]]</f>
        <v>0.99998216665358575</v>
      </c>
      <c r="L3941" t="str">
        <f>IF(Table10[[#This Row],[Cummuative %]]&lt;=0.8,"A",IF(Table10[[#This Row],[Cummuative %]]&lt;=0.95,"B","C"))</f>
        <v>C</v>
      </c>
    </row>
    <row r="3942" spans="1:12" x14ac:dyDescent="0.3">
      <c r="A3942" t="s">
        <v>3818</v>
      </c>
      <c r="B3942" s="2">
        <v>40462.387499999997</v>
      </c>
      <c r="C3942" s="3">
        <v>59.446527777778101</v>
      </c>
      <c r="E3942" s="4" t="s">
        <v>3565</v>
      </c>
      <c r="F3942">
        <v>1</v>
      </c>
      <c r="H3942" t="s">
        <v>3975</v>
      </c>
      <c r="I3942" s="1">
        <v>3.75</v>
      </c>
      <c r="J3942" s="5">
        <f t="shared" si="62"/>
        <v>8639506.8900000565</v>
      </c>
      <c r="K3942" s="6">
        <f>J3942/Table10[[#Totals],[Product Revenue]]</f>
        <v>0.99998260069858402</v>
      </c>
      <c r="L3942" t="str">
        <f>IF(Table10[[#This Row],[Cummuative %]]&lt;=0.8,"A",IF(Table10[[#This Row],[Cummuative %]]&lt;=0.95,"B","C"))</f>
        <v>C</v>
      </c>
    </row>
    <row r="3943" spans="1:12" x14ac:dyDescent="0.3">
      <c r="A3943" t="s">
        <v>3692</v>
      </c>
      <c r="B3943" s="2">
        <v>40504.582638888889</v>
      </c>
      <c r="C3943" s="3">
        <v>17.25138888888614</v>
      </c>
      <c r="E3943" s="4" t="s">
        <v>3418</v>
      </c>
      <c r="F3943">
        <v>1</v>
      </c>
      <c r="H3943" t="s">
        <v>3122</v>
      </c>
      <c r="I3943" s="1">
        <v>3.75</v>
      </c>
      <c r="J3943" s="5">
        <f t="shared" si="62"/>
        <v>8639510.6400000565</v>
      </c>
      <c r="K3943" s="6">
        <f>J3943/Table10[[#Totals],[Product Revenue]]</f>
        <v>0.99998303474358219</v>
      </c>
      <c r="L3943" t="str">
        <f>IF(Table10[[#This Row],[Cummuative %]]&lt;=0.8,"A",IF(Table10[[#This Row],[Cummuative %]]&lt;=0.95,"B","C"))</f>
        <v>C</v>
      </c>
    </row>
    <row r="3944" spans="1:12" x14ac:dyDescent="0.3">
      <c r="A3944" t="s">
        <v>3582</v>
      </c>
      <c r="B3944" s="2">
        <v>40499.576388888891</v>
      </c>
      <c r="C3944" s="3">
        <v>22.257638888884685</v>
      </c>
      <c r="E3944" s="4" t="s">
        <v>2882</v>
      </c>
      <c r="F3944">
        <v>1</v>
      </c>
      <c r="H3944" t="s">
        <v>3031</v>
      </c>
      <c r="I3944" s="1">
        <v>3.75</v>
      </c>
      <c r="J3944" s="5">
        <f t="shared" si="62"/>
        <v>8639514.3900000565</v>
      </c>
      <c r="K3944" s="6">
        <f>J3944/Table10[[#Totals],[Product Revenue]]</f>
        <v>0.99998346878858047</v>
      </c>
      <c r="L3944" t="str">
        <f>IF(Table10[[#This Row],[Cummuative %]]&lt;=0.8,"A",IF(Table10[[#This Row],[Cummuative %]]&lt;=0.95,"B","C"))</f>
        <v>C</v>
      </c>
    </row>
    <row r="3945" spans="1:12" x14ac:dyDescent="0.3">
      <c r="A3945" t="s">
        <v>3750</v>
      </c>
      <c r="B3945" s="2">
        <v>40483.634722222225</v>
      </c>
      <c r="C3945" s="3">
        <v>38.199305555550382</v>
      </c>
      <c r="E3945" s="4" t="s">
        <v>3130</v>
      </c>
      <c r="F3945">
        <v>1</v>
      </c>
      <c r="H3945" t="s">
        <v>3060</v>
      </c>
      <c r="I3945" s="1">
        <v>3.75</v>
      </c>
      <c r="J3945" s="5">
        <f t="shared" si="62"/>
        <v>8639518.1400000565</v>
      </c>
      <c r="K3945" s="6">
        <f>J3945/Table10[[#Totals],[Product Revenue]]</f>
        <v>0.99998390283357863</v>
      </c>
      <c r="L3945" t="str">
        <f>IF(Table10[[#This Row],[Cummuative %]]&lt;=0.8,"A",IF(Table10[[#This Row],[Cummuative %]]&lt;=0.95,"B","C"))</f>
        <v>C</v>
      </c>
    </row>
    <row r="3946" spans="1:12" x14ac:dyDescent="0.3">
      <c r="A3946" t="s">
        <v>3165</v>
      </c>
      <c r="B3946" s="2">
        <v>40521.56527777778</v>
      </c>
      <c r="C3946" s="3">
        <v>0.26874999999563443</v>
      </c>
      <c r="E3946" s="4" t="s">
        <v>3031</v>
      </c>
      <c r="F3946">
        <v>1</v>
      </c>
      <c r="H3946" t="s">
        <v>3979</v>
      </c>
      <c r="I3946" s="1">
        <v>3.5</v>
      </c>
      <c r="J3946" s="5">
        <f t="shared" si="62"/>
        <v>8639521.6400000565</v>
      </c>
      <c r="K3946" s="6">
        <f>J3946/Table10[[#Totals],[Product Revenue]]</f>
        <v>0.99998430794224369</v>
      </c>
      <c r="L3946" t="str">
        <f>IF(Table10[[#This Row],[Cummuative %]]&lt;=0.8,"A",IF(Table10[[#This Row],[Cummuative %]]&lt;=0.95,"B","C"))</f>
        <v>C</v>
      </c>
    </row>
    <row r="3947" spans="1:12" x14ac:dyDescent="0.3">
      <c r="A3947" t="s">
        <v>3064</v>
      </c>
      <c r="B3947" s="2">
        <v>40515.620833333334</v>
      </c>
      <c r="C3947" s="3">
        <v>6.2131944444408873</v>
      </c>
      <c r="E3947" s="4" t="s">
        <v>3235</v>
      </c>
      <c r="F3947">
        <v>1</v>
      </c>
      <c r="H3947" t="s">
        <v>1049</v>
      </c>
      <c r="I3947" s="1">
        <v>3.4</v>
      </c>
      <c r="J3947" s="5">
        <f t="shared" si="62"/>
        <v>8639525.0400000568</v>
      </c>
      <c r="K3947" s="6">
        <f>J3947/Table10[[#Totals],[Product Revenue]]</f>
        <v>0.99998470147637541</v>
      </c>
      <c r="L3947" t="str">
        <f>IF(Table10[[#This Row],[Cummuative %]]&lt;=0.8,"A",IF(Table10[[#This Row],[Cummuative %]]&lt;=0.95,"B","C"))</f>
        <v>C</v>
      </c>
    </row>
    <row r="3948" spans="1:12" x14ac:dyDescent="0.3">
      <c r="A3948" t="s">
        <v>3564</v>
      </c>
      <c r="B3948" s="2">
        <v>40521.56527777778</v>
      </c>
      <c r="C3948" s="3">
        <v>0.26874999999563443</v>
      </c>
      <c r="E3948" s="4" t="s">
        <v>3037</v>
      </c>
      <c r="F3948">
        <v>1</v>
      </c>
      <c r="H3948" t="s">
        <v>3036</v>
      </c>
      <c r="I3948" s="1">
        <v>3.36</v>
      </c>
      <c r="J3948" s="5">
        <f t="shared" si="62"/>
        <v>8639528.4000000563</v>
      </c>
      <c r="K3948" s="6">
        <f>J3948/Table10[[#Totals],[Product Revenue]]</f>
        <v>0.99998509038069372</v>
      </c>
      <c r="L3948" t="str">
        <f>IF(Table10[[#This Row],[Cummuative %]]&lt;=0.8,"A",IF(Table10[[#This Row],[Cummuative %]]&lt;=0.95,"B","C"))</f>
        <v>C</v>
      </c>
    </row>
    <row r="3949" spans="1:12" x14ac:dyDescent="0.3">
      <c r="A3949" t="s">
        <v>3621</v>
      </c>
      <c r="B3949" s="2">
        <v>40515.620833333334</v>
      </c>
      <c r="C3949" s="3">
        <v>6.2131944444408873</v>
      </c>
      <c r="E3949" s="4" t="s">
        <v>3080</v>
      </c>
      <c r="F3949">
        <v>1</v>
      </c>
      <c r="H3949" t="s">
        <v>494</v>
      </c>
      <c r="I3949" s="1">
        <v>3.25</v>
      </c>
      <c r="J3949" s="5">
        <f t="shared" si="62"/>
        <v>8639531.6500000563</v>
      </c>
      <c r="K3949" s="6">
        <f>J3949/Table10[[#Totals],[Product Revenue]]</f>
        <v>0.99998546655302556</v>
      </c>
      <c r="L3949" t="str">
        <f>IF(Table10[[#This Row],[Cummuative %]]&lt;=0.8,"A",IF(Table10[[#This Row],[Cummuative %]]&lt;=0.95,"B","C"))</f>
        <v>C</v>
      </c>
    </row>
    <row r="3950" spans="1:12" x14ac:dyDescent="0.3">
      <c r="A3950" t="s">
        <v>4012</v>
      </c>
      <c r="B3950" s="2">
        <v>40462.387499999997</v>
      </c>
      <c r="C3950" s="3">
        <v>59.446527777778101</v>
      </c>
      <c r="E3950" s="4" t="s">
        <v>2807</v>
      </c>
      <c r="F3950">
        <v>1</v>
      </c>
      <c r="H3950" t="s">
        <v>3954</v>
      </c>
      <c r="I3950" s="1">
        <v>2.95</v>
      </c>
      <c r="J3950" s="5">
        <f t="shared" si="62"/>
        <v>8639534.6000000555</v>
      </c>
      <c r="K3950" s="6">
        <f>J3950/Table10[[#Totals],[Product Revenue]]</f>
        <v>0.9999858080017574</v>
      </c>
      <c r="L3950" t="str">
        <f>IF(Table10[[#This Row],[Cummuative %]]&lt;=0.8,"A",IF(Table10[[#This Row],[Cummuative %]]&lt;=0.95,"B","C"))</f>
        <v>C</v>
      </c>
    </row>
    <row r="3951" spans="1:12" x14ac:dyDescent="0.3">
      <c r="A3951" t="s">
        <v>3884</v>
      </c>
      <c r="B3951" s="2">
        <v>40275.463194444441</v>
      </c>
      <c r="C3951" s="3">
        <v>246.3708333333343</v>
      </c>
      <c r="E3951" s="4" t="s">
        <v>2752</v>
      </c>
      <c r="F3951">
        <v>1</v>
      </c>
      <c r="H3951" t="s">
        <v>4017</v>
      </c>
      <c r="I3951" s="1">
        <v>2.95</v>
      </c>
      <c r="J3951" s="5">
        <f t="shared" si="62"/>
        <v>8639537.5500000548</v>
      </c>
      <c r="K3951" s="6">
        <f>J3951/Table10[[#Totals],[Product Revenue]]</f>
        <v>0.99998614945048914</v>
      </c>
      <c r="L3951" t="str">
        <f>IF(Table10[[#This Row],[Cummuative %]]&lt;=0.8,"A",IF(Table10[[#This Row],[Cummuative %]]&lt;=0.95,"B","C"))</f>
        <v>C</v>
      </c>
    </row>
    <row r="3952" spans="1:12" x14ac:dyDescent="0.3">
      <c r="A3952" t="s">
        <v>3402</v>
      </c>
      <c r="B3952" s="2">
        <v>40506.550694444442</v>
      </c>
      <c r="C3952" s="3">
        <v>15.283333333332848</v>
      </c>
      <c r="E3952" s="4" t="s">
        <v>3225</v>
      </c>
      <c r="F3952">
        <v>1</v>
      </c>
      <c r="H3952" t="s">
        <v>3951</v>
      </c>
      <c r="I3952" s="1">
        <v>2.95</v>
      </c>
      <c r="J3952" s="5">
        <f t="shared" si="62"/>
        <v>8639540.500000054</v>
      </c>
      <c r="K3952" s="6">
        <f>J3952/Table10[[#Totals],[Product Revenue]]</f>
        <v>0.99998649089922098</v>
      </c>
      <c r="L3952" t="str">
        <f>IF(Table10[[#This Row],[Cummuative %]]&lt;=0.8,"A",IF(Table10[[#This Row],[Cummuative %]]&lt;=0.95,"B","C"))</f>
        <v>C</v>
      </c>
    </row>
    <row r="3953" spans="1:12" x14ac:dyDescent="0.3">
      <c r="A3953" t="s">
        <v>3198</v>
      </c>
      <c r="B3953" s="2">
        <v>40515.620833333334</v>
      </c>
      <c r="C3953" s="3">
        <v>6.2131944444408873</v>
      </c>
      <c r="E3953" s="4" t="s">
        <v>2889</v>
      </c>
      <c r="F3953">
        <v>1</v>
      </c>
      <c r="H3953" t="s">
        <v>4021</v>
      </c>
      <c r="I3953" s="1">
        <v>2.95</v>
      </c>
      <c r="J3953" s="5">
        <f t="shared" si="62"/>
        <v>8639543.4500000533</v>
      </c>
      <c r="K3953" s="6">
        <f>J3953/Table10[[#Totals],[Product Revenue]]</f>
        <v>0.99998683234795283</v>
      </c>
      <c r="L3953" t="str">
        <f>IF(Table10[[#This Row],[Cummuative %]]&lt;=0.8,"A",IF(Table10[[#This Row],[Cummuative %]]&lt;=0.95,"B","C"))</f>
        <v>C</v>
      </c>
    </row>
    <row r="3954" spans="1:12" x14ac:dyDescent="0.3">
      <c r="A3954" t="s">
        <v>3806</v>
      </c>
      <c r="B3954" s="2">
        <v>40514.575694444444</v>
      </c>
      <c r="C3954" s="3">
        <v>7.2583333333313931</v>
      </c>
      <c r="E3954" s="4" t="s">
        <v>3009</v>
      </c>
      <c r="F3954">
        <v>1</v>
      </c>
      <c r="H3954" t="s">
        <v>3438</v>
      </c>
      <c r="I3954" s="1">
        <v>2.95</v>
      </c>
      <c r="J3954" s="5">
        <f t="shared" si="62"/>
        <v>8639546.4000000525</v>
      </c>
      <c r="K3954" s="6">
        <f>J3954/Table10[[#Totals],[Product Revenue]]</f>
        <v>0.99998717379668467</v>
      </c>
      <c r="L3954" t="str">
        <f>IF(Table10[[#This Row],[Cummuative %]]&lt;=0.8,"A",IF(Table10[[#This Row],[Cummuative %]]&lt;=0.95,"B","C"))</f>
        <v>C</v>
      </c>
    </row>
    <row r="3955" spans="1:12" x14ac:dyDescent="0.3">
      <c r="A3955" t="s">
        <v>3626</v>
      </c>
      <c r="B3955" s="2">
        <v>40506.597916666666</v>
      </c>
      <c r="C3955" s="3">
        <v>15.236111111109494</v>
      </c>
      <c r="E3955" s="4" t="s">
        <v>2928</v>
      </c>
      <c r="F3955">
        <v>1</v>
      </c>
      <c r="H3955" t="s">
        <v>3563</v>
      </c>
      <c r="I3955" s="1">
        <v>2.95</v>
      </c>
      <c r="J3955" s="5">
        <f t="shared" si="62"/>
        <v>8639549.3500000518</v>
      </c>
      <c r="K3955" s="6">
        <f>J3955/Table10[[#Totals],[Product Revenue]]</f>
        <v>0.99998751524541651</v>
      </c>
      <c r="L3955" t="str">
        <f>IF(Table10[[#This Row],[Cummuative %]]&lt;=0.8,"A",IF(Table10[[#This Row],[Cummuative %]]&lt;=0.95,"B","C"))</f>
        <v>C</v>
      </c>
    </row>
    <row r="3956" spans="1:12" x14ac:dyDescent="0.3">
      <c r="A3956" t="s">
        <v>2842</v>
      </c>
      <c r="B3956" s="2">
        <v>40513.489583333336</v>
      </c>
      <c r="C3956" s="3">
        <v>8.3444444444394321</v>
      </c>
      <c r="E3956" s="4" t="s">
        <v>3039</v>
      </c>
      <c r="F3956">
        <v>1</v>
      </c>
      <c r="H3956" t="s">
        <v>3280</v>
      </c>
      <c r="I3956" s="1">
        <v>2.95</v>
      </c>
      <c r="J3956" s="5">
        <f t="shared" si="62"/>
        <v>8639552.300000051</v>
      </c>
      <c r="K3956" s="6">
        <f>J3956/Table10[[#Totals],[Product Revenue]]</f>
        <v>0.99998785669414836</v>
      </c>
      <c r="L3956" t="str">
        <f>IF(Table10[[#This Row],[Cummuative %]]&lt;=0.8,"A",IF(Table10[[#This Row],[Cummuative %]]&lt;=0.95,"B","C"))</f>
        <v>C</v>
      </c>
    </row>
    <row r="3957" spans="1:12" x14ac:dyDescent="0.3">
      <c r="A3957" t="s">
        <v>3790</v>
      </c>
      <c r="B3957" s="2">
        <v>40506.597916666666</v>
      </c>
      <c r="C3957" s="3">
        <v>15.236111111109494</v>
      </c>
      <c r="E3957" s="4" t="s">
        <v>3054</v>
      </c>
      <c r="F3957">
        <v>1</v>
      </c>
      <c r="H3957" t="s">
        <v>2882</v>
      </c>
      <c r="I3957" s="1">
        <v>2.95</v>
      </c>
      <c r="J3957" s="5">
        <f t="shared" si="62"/>
        <v>8639555.2500000503</v>
      </c>
      <c r="K3957" s="6">
        <f>J3957/Table10[[#Totals],[Product Revenue]]</f>
        <v>0.9999881981428802</v>
      </c>
      <c r="L3957" t="str">
        <f>IF(Table10[[#This Row],[Cummuative %]]&lt;=0.8,"A",IF(Table10[[#This Row],[Cummuative %]]&lt;=0.95,"B","C"))</f>
        <v>C</v>
      </c>
    </row>
    <row r="3958" spans="1:12" x14ac:dyDescent="0.3">
      <c r="A3958" t="s">
        <v>2980</v>
      </c>
      <c r="B3958" s="2">
        <v>40513.515972222223</v>
      </c>
      <c r="C3958" s="3">
        <v>8.3180555555518367</v>
      </c>
      <c r="E3958" s="4" t="s">
        <v>3114</v>
      </c>
      <c r="F3958">
        <v>1</v>
      </c>
      <c r="H3958" t="s">
        <v>2878</v>
      </c>
      <c r="I3958" s="1">
        <v>2.95</v>
      </c>
      <c r="J3958" s="5">
        <f t="shared" si="62"/>
        <v>8639558.2000000495</v>
      </c>
      <c r="K3958" s="6">
        <f>J3958/Table10[[#Totals],[Product Revenue]]</f>
        <v>0.99998853959161205</v>
      </c>
      <c r="L3958" t="str">
        <f>IF(Table10[[#This Row],[Cummuative %]]&lt;=0.8,"A",IF(Table10[[#This Row],[Cummuative %]]&lt;=0.95,"B","C"))</f>
        <v>C</v>
      </c>
    </row>
    <row r="3959" spans="1:12" x14ac:dyDescent="0.3">
      <c r="A3959" t="s">
        <v>3201</v>
      </c>
      <c r="B3959" s="2">
        <v>40513.515972222223</v>
      </c>
      <c r="C3959" s="3">
        <v>8.3180555555518367</v>
      </c>
      <c r="E3959" s="4" t="s">
        <v>3059</v>
      </c>
      <c r="F3959">
        <v>1</v>
      </c>
      <c r="H3959" t="s">
        <v>801</v>
      </c>
      <c r="I3959" s="1">
        <v>2.95</v>
      </c>
      <c r="J3959" s="5">
        <f t="shared" si="62"/>
        <v>8639561.1500000488</v>
      </c>
      <c r="K3959" s="6">
        <f>J3959/Table10[[#Totals],[Product Revenue]]</f>
        <v>0.99998888104034389</v>
      </c>
      <c r="L3959" t="str">
        <f>IF(Table10[[#This Row],[Cummuative %]]&lt;=0.8,"A",IF(Table10[[#This Row],[Cummuative %]]&lt;=0.95,"B","C"))</f>
        <v>C</v>
      </c>
    </row>
    <row r="3960" spans="1:12" x14ac:dyDescent="0.3">
      <c r="A3960" t="s">
        <v>2762</v>
      </c>
      <c r="B3960" s="2">
        <v>40513.515972222223</v>
      </c>
      <c r="C3960" s="3">
        <v>8.3180555555518367</v>
      </c>
      <c r="E3960" s="4" t="s">
        <v>3065</v>
      </c>
      <c r="F3960">
        <v>1</v>
      </c>
      <c r="H3960" t="s">
        <v>3515</v>
      </c>
      <c r="I3960" s="1">
        <v>2.8499999999999996</v>
      </c>
      <c r="J3960" s="5">
        <f t="shared" si="62"/>
        <v>8639564.0000000484</v>
      </c>
      <c r="K3960" s="6">
        <f>J3960/Table10[[#Totals],[Product Revenue]]</f>
        <v>0.99998921091454251</v>
      </c>
      <c r="L3960" t="str">
        <f>IF(Table10[[#This Row],[Cummuative %]]&lt;=0.8,"A",IF(Table10[[#This Row],[Cummuative %]]&lt;=0.95,"B","C"))</f>
        <v>C</v>
      </c>
    </row>
    <row r="3961" spans="1:12" x14ac:dyDescent="0.3">
      <c r="A3961" t="s">
        <v>2840</v>
      </c>
      <c r="B3961" s="2">
        <v>40513.515972222223</v>
      </c>
      <c r="C3961" s="3">
        <v>8.3180555555518367</v>
      </c>
      <c r="E3961" s="4" t="s">
        <v>3162</v>
      </c>
      <c r="F3961">
        <v>1</v>
      </c>
      <c r="H3961" t="s">
        <v>3997</v>
      </c>
      <c r="I3961" s="1">
        <v>2.5499999999999998</v>
      </c>
      <c r="J3961" s="5">
        <f t="shared" si="62"/>
        <v>8639566.5500000492</v>
      </c>
      <c r="K3961" s="6">
        <f>J3961/Table10[[#Totals],[Product Revenue]]</f>
        <v>0.99998950606514136</v>
      </c>
      <c r="L3961" t="str">
        <f>IF(Table10[[#This Row],[Cummuative %]]&lt;=0.8,"A",IF(Table10[[#This Row],[Cummuative %]]&lt;=0.95,"B","C"))</f>
        <v>C</v>
      </c>
    </row>
    <row r="3962" spans="1:12" x14ac:dyDescent="0.3">
      <c r="A3962" t="s">
        <v>2729</v>
      </c>
      <c r="B3962" s="2">
        <v>40517.633333333331</v>
      </c>
      <c r="C3962" s="3">
        <v>4.2006944444437977</v>
      </c>
      <c r="E3962" s="4" t="s">
        <v>3032</v>
      </c>
      <c r="F3962">
        <v>1</v>
      </c>
      <c r="H3962" t="s">
        <v>4025</v>
      </c>
      <c r="I3962" s="1">
        <v>2.5499999999999998</v>
      </c>
      <c r="J3962" s="5">
        <f t="shared" si="62"/>
        <v>8639569.1000000499</v>
      </c>
      <c r="K3962" s="6">
        <f>J3962/Table10[[#Totals],[Product Revenue]]</f>
        <v>0.99998980121574021</v>
      </c>
      <c r="L3962" t="str">
        <f>IF(Table10[[#This Row],[Cummuative %]]&lt;=0.8,"A",IF(Table10[[#This Row],[Cummuative %]]&lt;=0.95,"B","C"))</f>
        <v>C</v>
      </c>
    </row>
    <row r="3963" spans="1:12" x14ac:dyDescent="0.3">
      <c r="A3963" t="s">
        <v>3674</v>
      </c>
      <c r="B3963" s="2">
        <v>40499.54583333333</v>
      </c>
      <c r="C3963" s="3">
        <v>22.288194444445253</v>
      </c>
      <c r="E3963" s="4" t="s">
        <v>2755</v>
      </c>
      <c r="F3963">
        <v>1</v>
      </c>
      <c r="H3963" t="s">
        <v>3989</v>
      </c>
      <c r="I3963" s="1">
        <v>2.5499999999999998</v>
      </c>
      <c r="J3963" s="5">
        <f t="shared" si="62"/>
        <v>8639571.6500000507</v>
      </c>
      <c r="K3963" s="6">
        <f>J3963/Table10[[#Totals],[Product Revenue]]</f>
        <v>0.99999009636633907</v>
      </c>
      <c r="L3963" t="str">
        <f>IF(Table10[[#This Row],[Cummuative %]]&lt;=0.8,"A",IF(Table10[[#This Row],[Cummuative %]]&lt;=0.95,"B","C"))</f>
        <v>C</v>
      </c>
    </row>
    <row r="3964" spans="1:12" x14ac:dyDescent="0.3">
      <c r="A3964" t="s">
        <v>3701</v>
      </c>
      <c r="B3964" s="2">
        <v>40505.433333333334</v>
      </c>
      <c r="C3964" s="3">
        <v>16.400694444440887</v>
      </c>
      <c r="E3964" s="4" t="s">
        <v>3226</v>
      </c>
      <c r="F3964">
        <v>1</v>
      </c>
      <c r="H3964" t="s">
        <v>4006</v>
      </c>
      <c r="I3964" s="1">
        <v>2.5499999999999998</v>
      </c>
      <c r="J3964" s="5">
        <f t="shared" si="62"/>
        <v>8639574.2000000514</v>
      </c>
      <c r="K3964" s="6">
        <f>J3964/Table10[[#Totals],[Product Revenue]]</f>
        <v>0.99999039151693803</v>
      </c>
      <c r="L3964" t="str">
        <f>IF(Table10[[#This Row],[Cummuative %]]&lt;=0.8,"A",IF(Table10[[#This Row],[Cummuative %]]&lt;=0.95,"B","C"))</f>
        <v>C</v>
      </c>
    </row>
    <row r="3965" spans="1:12" x14ac:dyDescent="0.3">
      <c r="A3965" t="s">
        <v>3738</v>
      </c>
      <c r="B3965" s="2">
        <v>40499.54583333333</v>
      </c>
      <c r="C3965" s="3">
        <v>22.288194444445253</v>
      </c>
      <c r="E3965" s="4" t="s">
        <v>3142</v>
      </c>
      <c r="F3965">
        <v>1</v>
      </c>
      <c r="H3965" t="s">
        <v>3906</v>
      </c>
      <c r="I3965" s="1">
        <v>2.5499999999999998</v>
      </c>
      <c r="J3965" s="5">
        <f t="shared" si="62"/>
        <v>8639576.7500000522</v>
      </c>
      <c r="K3965" s="6">
        <f>J3965/Table10[[#Totals],[Product Revenue]]</f>
        <v>0.99999068666753688</v>
      </c>
      <c r="L3965" t="str">
        <f>IF(Table10[[#This Row],[Cummuative %]]&lt;=0.8,"A",IF(Table10[[#This Row],[Cummuative %]]&lt;=0.95,"B","C"))</f>
        <v>C</v>
      </c>
    </row>
    <row r="3966" spans="1:12" x14ac:dyDescent="0.3">
      <c r="A3966" t="s">
        <v>3739</v>
      </c>
      <c r="B3966" s="2">
        <v>40416.614583333336</v>
      </c>
      <c r="C3966" s="3">
        <v>105.21944444443943</v>
      </c>
      <c r="E3966" s="4" t="s">
        <v>2878</v>
      </c>
      <c r="F3966">
        <v>1</v>
      </c>
      <c r="H3966" t="s">
        <v>3299</v>
      </c>
      <c r="I3966" s="1">
        <v>2.5499999999999998</v>
      </c>
      <c r="J3966" s="5">
        <f t="shared" si="62"/>
        <v>8639579.3000000529</v>
      </c>
      <c r="K3966" s="6">
        <f>J3966/Table10[[#Totals],[Product Revenue]]</f>
        <v>0.99999098181813573</v>
      </c>
      <c r="L3966" t="str">
        <f>IF(Table10[[#This Row],[Cummuative %]]&lt;=0.8,"A",IF(Table10[[#This Row],[Cummuative %]]&lt;=0.95,"B","C"))</f>
        <v>C</v>
      </c>
    </row>
    <row r="3967" spans="1:12" x14ac:dyDescent="0.3">
      <c r="A3967" t="s">
        <v>4003</v>
      </c>
      <c r="B3967" s="2">
        <v>40242.629861111112</v>
      </c>
      <c r="C3967" s="3">
        <v>279.20416666666279</v>
      </c>
      <c r="E3967" s="4" t="s">
        <v>3086</v>
      </c>
      <c r="F3967">
        <v>1</v>
      </c>
      <c r="H3967" t="s">
        <v>3471</v>
      </c>
      <c r="I3967" s="1">
        <v>2.5499999999999998</v>
      </c>
      <c r="J3967" s="5">
        <f t="shared" si="62"/>
        <v>8639581.8500000536</v>
      </c>
      <c r="K3967" s="6">
        <f>J3967/Table10[[#Totals],[Product Revenue]]</f>
        <v>0.99999127696873458</v>
      </c>
      <c r="L3967" t="str">
        <f>IF(Table10[[#This Row],[Cummuative %]]&lt;=0.8,"A",IF(Table10[[#This Row],[Cummuative %]]&lt;=0.95,"B","C"))</f>
        <v>C</v>
      </c>
    </row>
    <row r="3968" spans="1:12" x14ac:dyDescent="0.3">
      <c r="A3968" t="s">
        <v>4020</v>
      </c>
      <c r="B3968" s="2">
        <v>40382.520138888889</v>
      </c>
      <c r="C3968" s="3">
        <v>139.31388888888614</v>
      </c>
      <c r="E3968" s="4" t="s">
        <v>3010</v>
      </c>
      <c r="F3968">
        <v>1</v>
      </c>
      <c r="H3968" t="s">
        <v>3226</v>
      </c>
      <c r="I3968" s="1">
        <v>2.5499999999999998</v>
      </c>
      <c r="J3968" s="5">
        <f t="shared" si="62"/>
        <v>8639584.4000000544</v>
      </c>
      <c r="K3968" s="6">
        <f>J3968/Table10[[#Totals],[Product Revenue]]</f>
        <v>0.99999157211933343</v>
      </c>
      <c r="L3968" t="str">
        <f>IF(Table10[[#This Row],[Cummuative %]]&lt;=0.8,"A",IF(Table10[[#This Row],[Cummuative %]]&lt;=0.95,"B","C"))</f>
        <v>C</v>
      </c>
    </row>
    <row r="3969" spans="1:12" x14ac:dyDescent="0.3">
      <c r="A3969" t="s">
        <v>4005</v>
      </c>
      <c r="B3969" s="2">
        <v>40253.679166666669</v>
      </c>
      <c r="C3969" s="3">
        <v>268.15486111110658</v>
      </c>
      <c r="E3969" s="4" t="s">
        <v>2996</v>
      </c>
      <c r="F3969">
        <v>1</v>
      </c>
      <c r="H3969" t="s">
        <v>3235</v>
      </c>
      <c r="I3969" s="1">
        <v>2.5499999999999998</v>
      </c>
      <c r="J3969" s="5">
        <f t="shared" si="62"/>
        <v>8639586.9500000551</v>
      </c>
      <c r="K3969" s="6">
        <f>J3969/Table10[[#Totals],[Product Revenue]]</f>
        <v>0.99999186726993239</v>
      </c>
      <c r="L3969" t="str">
        <f>IF(Table10[[#This Row],[Cummuative %]]&lt;=0.8,"A",IF(Table10[[#This Row],[Cummuative %]]&lt;=0.95,"B","C"))</f>
        <v>C</v>
      </c>
    </row>
    <row r="3970" spans="1:12" x14ac:dyDescent="0.3">
      <c r="A3970" t="s">
        <v>3905</v>
      </c>
      <c r="B3970" s="2">
        <v>40275.53125</v>
      </c>
      <c r="C3970" s="3">
        <v>246.30277777777519</v>
      </c>
      <c r="E3970" s="4" t="s">
        <v>2949</v>
      </c>
      <c r="F3970">
        <v>1</v>
      </c>
      <c r="H3970" t="s">
        <v>3037</v>
      </c>
      <c r="I3970" s="1">
        <v>2.5499999999999998</v>
      </c>
      <c r="J3970" s="5">
        <f t="shared" si="62"/>
        <v>8639589.5000000559</v>
      </c>
      <c r="K3970" s="6">
        <f>J3970/Table10[[#Totals],[Product Revenue]]</f>
        <v>0.99999216242053124</v>
      </c>
      <c r="L3970" t="str">
        <f>IF(Table10[[#This Row],[Cummuative %]]&lt;=0.8,"A",IF(Table10[[#This Row],[Cummuative %]]&lt;=0.95,"B","C"))</f>
        <v>C</v>
      </c>
    </row>
    <row r="3971" spans="1:12" x14ac:dyDescent="0.3">
      <c r="A3971" t="s">
        <v>2930</v>
      </c>
      <c r="B3971" s="2">
        <v>40476.495833333334</v>
      </c>
      <c r="C3971" s="3">
        <v>45.338194444440887</v>
      </c>
      <c r="E3971" s="4" t="s">
        <v>3060</v>
      </c>
      <c r="F3971">
        <v>1</v>
      </c>
      <c r="H3971" t="s">
        <v>3225</v>
      </c>
      <c r="I3971" s="1">
        <v>2.5499999999999998</v>
      </c>
      <c r="J3971" s="5">
        <f t="shared" si="62"/>
        <v>8639592.0500000566</v>
      </c>
      <c r="K3971" s="6">
        <f>J3971/Table10[[#Totals],[Product Revenue]]</f>
        <v>0.99999245757113009</v>
      </c>
      <c r="L3971" t="str">
        <f>IF(Table10[[#This Row],[Cummuative %]]&lt;=0.8,"A",IF(Table10[[#This Row],[Cummuative %]]&lt;=0.95,"B","C"))</f>
        <v>C</v>
      </c>
    </row>
    <row r="3972" spans="1:12" x14ac:dyDescent="0.3">
      <c r="A3972" t="s">
        <v>3990</v>
      </c>
      <c r="B3972" s="2">
        <v>40514.575694444444</v>
      </c>
      <c r="C3972" s="3">
        <v>7.2583333333313931</v>
      </c>
      <c r="E3972" s="4" t="s">
        <v>2950</v>
      </c>
      <c r="F3972">
        <v>1</v>
      </c>
      <c r="H3972" t="s">
        <v>3132</v>
      </c>
      <c r="I3972" s="1">
        <v>2.5499999999999998</v>
      </c>
      <c r="J3972" s="5">
        <f t="shared" si="62"/>
        <v>8639594.6000000574</v>
      </c>
      <c r="K3972" s="6">
        <f>J3972/Table10[[#Totals],[Product Revenue]]</f>
        <v>0.99999275272172894</v>
      </c>
      <c r="L3972" t="str">
        <f>IF(Table10[[#This Row],[Cummuative %]]&lt;=0.8,"A",IF(Table10[[#This Row],[Cummuative %]]&lt;=0.95,"B","C"))</f>
        <v>C</v>
      </c>
    </row>
    <row r="3973" spans="1:12" x14ac:dyDescent="0.3">
      <c r="A3973" t="s">
        <v>3843</v>
      </c>
      <c r="B3973" s="2">
        <v>40450.676388888889</v>
      </c>
      <c r="C3973" s="3">
        <v>71.15763888888614</v>
      </c>
      <c r="E3973" s="4" t="s">
        <v>3077</v>
      </c>
      <c r="F3973">
        <v>1</v>
      </c>
      <c r="H3973" t="s">
        <v>997</v>
      </c>
      <c r="I3973" s="1">
        <v>2.5499999999999998</v>
      </c>
      <c r="J3973" s="5">
        <f t="shared" si="62"/>
        <v>8639597.1500000581</v>
      </c>
      <c r="K3973" s="6">
        <f>J3973/Table10[[#Totals],[Product Revenue]]</f>
        <v>0.99999304787232779</v>
      </c>
      <c r="L3973" t="str">
        <f>IF(Table10[[#This Row],[Cummuative %]]&lt;=0.8,"A",IF(Table10[[#This Row],[Cummuative %]]&lt;=0.95,"B","C"))</f>
        <v>C</v>
      </c>
    </row>
    <row r="3974" spans="1:12" x14ac:dyDescent="0.3">
      <c r="A3974" t="s">
        <v>3927</v>
      </c>
      <c r="B3974" s="2">
        <v>40256.62222222222</v>
      </c>
      <c r="C3974" s="3">
        <v>265.21180555555475</v>
      </c>
      <c r="E3974" s="4" t="s">
        <v>2976</v>
      </c>
      <c r="F3974">
        <v>1</v>
      </c>
      <c r="H3974" t="s">
        <v>3985</v>
      </c>
      <c r="I3974" s="1">
        <v>2.5</v>
      </c>
      <c r="J3974" s="5">
        <f t="shared" si="62"/>
        <v>8639599.6500000581</v>
      </c>
      <c r="K3974" s="6">
        <f>J3974/Table10[[#Totals],[Product Revenue]]</f>
        <v>0.99999333723565997</v>
      </c>
      <c r="L3974" t="str">
        <f>IF(Table10[[#This Row],[Cummuative %]]&lt;=0.8,"A",IF(Table10[[#This Row],[Cummuative %]]&lt;=0.95,"B","C"))</f>
        <v>C</v>
      </c>
    </row>
    <row r="3975" spans="1:12" x14ac:dyDescent="0.3">
      <c r="A3975" t="s">
        <v>3887</v>
      </c>
      <c r="B3975" s="2">
        <v>40431.500694444447</v>
      </c>
      <c r="C3975" s="3">
        <v>90.333333333328483</v>
      </c>
      <c r="E3975" s="4" t="s">
        <v>2909</v>
      </c>
      <c r="F3975">
        <v>1</v>
      </c>
      <c r="H3975" t="s">
        <v>3995</v>
      </c>
      <c r="I3975" s="1">
        <v>2.5</v>
      </c>
      <c r="J3975" s="5">
        <f t="shared" si="62"/>
        <v>8639602.1500000581</v>
      </c>
      <c r="K3975" s="6">
        <f>J3975/Table10[[#Totals],[Product Revenue]]</f>
        <v>0.99999362659899216</v>
      </c>
      <c r="L3975" t="str">
        <f>IF(Table10[[#This Row],[Cummuative %]]&lt;=0.8,"A",IF(Table10[[#This Row],[Cummuative %]]&lt;=0.95,"B","C"))</f>
        <v>C</v>
      </c>
    </row>
    <row r="3976" spans="1:12" x14ac:dyDescent="0.3">
      <c r="A3976" t="s">
        <v>3529</v>
      </c>
      <c r="B3976" s="2">
        <v>40430.442361111112</v>
      </c>
      <c r="C3976" s="3">
        <v>91.391666666662786</v>
      </c>
      <c r="E3976" s="4" t="s">
        <v>2717</v>
      </c>
      <c r="F3976">
        <v>1</v>
      </c>
      <c r="H3976" t="s">
        <v>3980</v>
      </c>
      <c r="I3976" s="1">
        <v>2.5</v>
      </c>
      <c r="J3976" s="5">
        <f t="shared" ref="J3976:J4013" si="63">J3975+I3976</f>
        <v>8639604.6500000581</v>
      </c>
      <c r="K3976" s="6">
        <f>J3976/Table10[[#Totals],[Product Revenue]]</f>
        <v>0.99999391596232423</v>
      </c>
      <c r="L3976" t="str">
        <f>IF(Table10[[#This Row],[Cummuative %]]&lt;=0.8,"A",IF(Table10[[#This Row],[Cummuative %]]&lt;=0.95,"B","C"))</f>
        <v>C</v>
      </c>
    </row>
    <row r="3977" spans="1:12" x14ac:dyDescent="0.3">
      <c r="A3977" t="s">
        <v>3608</v>
      </c>
      <c r="B3977" s="2">
        <v>40441.699999999997</v>
      </c>
      <c r="C3977" s="3">
        <v>80.134027777778101</v>
      </c>
      <c r="E3977" s="4" t="s">
        <v>3146</v>
      </c>
      <c r="F3977">
        <v>1</v>
      </c>
      <c r="H3977" t="s">
        <v>3142</v>
      </c>
      <c r="I3977" s="1">
        <v>2.5</v>
      </c>
      <c r="J3977" s="5">
        <f t="shared" si="63"/>
        <v>8639607.1500000581</v>
      </c>
      <c r="K3977" s="6">
        <f>J3977/Table10[[#Totals],[Product Revenue]]</f>
        <v>0.99999420532565642</v>
      </c>
      <c r="L3977" t="str">
        <f>IF(Table10[[#This Row],[Cummuative %]]&lt;=0.8,"A",IF(Table10[[#This Row],[Cummuative %]]&lt;=0.95,"B","C"))</f>
        <v>C</v>
      </c>
    </row>
    <row r="3978" spans="1:12" x14ac:dyDescent="0.3">
      <c r="A3978" t="s">
        <v>3382</v>
      </c>
      <c r="B3978" s="2">
        <v>40441.699999999997</v>
      </c>
      <c r="C3978" s="3">
        <v>80.134027777778101</v>
      </c>
      <c r="E3978" s="4" t="s">
        <v>3134</v>
      </c>
      <c r="F3978">
        <v>1</v>
      </c>
      <c r="H3978" t="s">
        <v>1259</v>
      </c>
      <c r="I3978" s="1">
        <v>2.5</v>
      </c>
      <c r="J3978" s="5">
        <f t="shared" si="63"/>
        <v>8639609.6500000581</v>
      </c>
      <c r="K3978" s="6">
        <f>J3978/Table10[[#Totals],[Product Revenue]]</f>
        <v>0.99999449468898849</v>
      </c>
      <c r="L3978" t="str">
        <f>IF(Table10[[#This Row],[Cummuative %]]&lt;=0.8,"A",IF(Table10[[#This Row],[Cummuative %]]&lt;=0.95,"B","C"))</f>
        <v>C</v>
      </c>
    </row>
    <row r="3979" spans="1:12" x14ac:dyDescent="0.3">
      <c r="A3979" t="s">
        <v>3523</v>
      </c>
      <c r="B3979" s="2">
        <v>40469.590277777781</v>
      </c>
      <c r="C3979" s="3">
        <v>52.243749999994179</v>
      </c>
      <c r="E3979" s="4" t="s">
        <v>2957</v>
      </c>
      <c r="F3979">
        <v>1</v>
      </c>
      <c r="H3979" t="s">
        <v>3537</v>
      </c>
      <c r="I3979" s="1">
        <v>2.2799999999999998</v>
      </c>
      <c r="J3979" s="5">
        <f t="shared" si="63"/>
        <v>8639611.9300000574</v>
      </c>
      <c r="K3979" s="6">
        <f>J3979/Table10[[#Totals],[Product Revenue]]</f>
        <v>0.99999475858834741</v>
      </c>
      <c r="L3979" t="str">
        <f>IF(Table10[[#This Row],[Cummuative %]]&lt;=0.8,"A",IF(Table10[[#This Row],[Cummuative %]]&lt;=0.95,"B","C"))</f>
        <v>C</v>
      </c>
    </row>
    <row r="3980" spans="1:12" x14ac:dyDescent="0.3">
      <c r="A3980" t="s">
        <v>3651</v>
      </c>
      <c r="B3980" s="2">
        <v>40510.545138888891</v>
      </c>
      <c r="C3980" s="3">
        <v>11.288888888884685</v>
      </c>
      <c r="E3980" s="4" t="s">
        <v>1167</v>
      </c>
      <c r="F3980">
        <v>1</v>
      </c>
      <c r="H3980" t="s">
        <v>4014</v>
      </c>
      <c r="I3980" s="1">
        <v>2.1</v>
      </c>
      <c r="J3980" s="5">
        <f t="shared" si="63"/>
        <v>8639614.0300000571</v>
      </c>
      <c r="K3980" s="6">
        <f>J3980/Table10[[#Totals],[Product Revenue]]</f>
        <v>0.99999500165354627</v>
      </c>
      <c r="L3980" t="str">
        <f>IF(Table10[[#This Row],[Cummuative %]]&lt;=0.8,"A",IF(Table10[[#This Row],[Cummuative %]]&lt;=0.95,"B","C"))</f>
        <v>C</v>
      </c>
    </row>
    <row r="3981" spans="1:12" x14ac:dyDescent="0.3">
      <c r="A3981" t="s">
        <v>3531</v>
      </c>
      <c r="B3981" s="2">
        <v>40517.45416666667</v>
      </c>
      <c r="C3981" s="3">
        <v>4.3798611111051287</v>
      </c>
      <c r="E3981" s="4" t="s">
        <v>2629</v>
      </c>
      <c r="F3981">
        <v>1</v>
      </c>
      <c r="H3981" t="s">
        <v>429</v>
      </c>
      <c r="I3981" s="1">
        <v>2.1</v>
      </c>
      <c r="J3981" s="5">
        <f t="shared" si="63"/>
        <v>8639616.1300000567</v>
      </c>
      <c r="K3981" s="6">
        <f>J3981/Table10[[#Totals],[Product Revenue]]</f>
        <v>0.99999524471874524</v>
      </c>
      <c r="L3981" t="str">
        <f>IF(Table10[[#This Row],[Cummuative %]]&lt;=0.8,"A",IF(Table10[[#This Row],[Cummuative %]]&lt;=0.95,"B","C"))</f>
        <v>C</v>
      </c>
    </row>
    <row r="3982" spans="1:12" x14ac:dyDescent="0.3">
      <c r="A3982" t="s">
        <v>3851</v>
      </c>
      <c r="B3982" s="2">
        <v>40444.490277777775</v>
      </c>
      <c r="C3982" s="3">
        <v>77.34375</v>
      </c>
      <c r="E3982" s="4" t="s">
        <v>2037</v>
      </c>
      <c r="F3982">
        <v>1</v>
      </c>
      <c r="H3982" t="s">
        <v>325</v>
      </c>
      <c r="I3982" s="1">
        <v>2.08</v>
      </c>
      <c r="J3982" s="5">
        <f t="shared" si="63"/>
        <v>8639618.2100000568</v>
      </c>
      <c r="K3982" s="6">
        <f>J3982/Table10[[#Totals],[Product Revenue]]</f>
        <v>0.9999954854690376</v>
      </c>
      <c r="L3982" t="str">
        <f>IF(Table10[[#This Row],[Cummuative %]]&lt;=0.8,"A",IF(Table10[[#This Row],[Cummuative %]]&lt;=0.95,"B","C"))</f>
        <v>C</v>
      </c>
    </row>
    <row r="3983" spans="1:12" x14ac:dyDescent="0.3">
      <c r="A3983" t="s">
        <v>3797</v>
      </c>
      <c r="B3983" s="2">
        <v>40499.510416666664</v>
      </c>
      <c r="C3983" s="3">
        <v>22.323611111110949</v>
      </c>
      <c r="E3983" s="4" t="s">
        <v>2054</v>
      </c>
      <c r="F3983">
        <v>1</v>
      </c>
      <c r="H3983" t="s">
        <v>3911</v>
      </c>
      <c r="I3983" s="1">
        <v>1.9500000000000002</v>
      </c>
      <c r="J3983" s="5">
        <f t="shared" si="63"/>
        <v>8639620.160000056</v>
      </c>
      <c r="K3983" s="6">
        <f>J3983/Table10[[#Totals],[Product Revenue]]</f>
        <v>0.99999571117243657</v>
      </c>
      <c r="L3983" t="str">
        <f>IF(Table10[[#This Row],[Cummuative %]]&lt;=0.8,"A",IF(Table10[[#This Row],[Cummuative %]]&lt;=0.95,"B","C"))</f>
        <v>C</v>
      </c>
    </row>
    <row r="3984" spans="1:12" x14ac:dyDescent="0.3">
      <c r="A3984" t="s">
        <v>3958</v>
      </c>
      <c r="B3984" s="2">
        <v>40462.387499999997</v>
      </c>
      <c r="C3984" s="3">
        <v>59.446527777778101</v>
      </c>
      <c r="E3984" s="4" t="s">
        <v>1968</v>
      </c>
      <c r="F3984">
        <v>1</v>
      </c>
      <c r="H3984" t="s">
        <v>3745</v>
      </c>
      <c r="I3984" s="1">
        <v>1.95</v>
      </c>
      <c r="J3984" s="5">
        <f t="shared" si="63"/>
        <v>8639622.1100000553</v>
      </c>
      <c r="K3984" s="6">
        <f>J3984/Table10[[#Totals],[Product Revenue]]</f>
        <v>0.99999593687583554</v>
      </c>
      <c r="L3984" t="str">
        <f>IF(Table10[[#This Row],[Cummuative %]]&lt;=0.8,"A",IF(Table10[[#This Row],[Cummuative %]]&lt;=0.95,"B","C"))</f>
        <v>C</v>
      </c>
    </row>
    <row r="3985" spans="1:12" x14ac:dyDescent="0.3">
      <c r="A3985" t="s">
        <v>3787</v>
      </c>
      <c r="B3985" s="2">
        <v>40521.479166666664</v>
      </c>
      <c r="C3985" s="3">
        <v>0.35486111111094942</v>
      </c>
      <c r="E3985" s="4" t="s">
        <v>1969</v>
      </c>
      <c r="F3985">
        <v>1</v>
      </c>
      <c r="H3985" t="s">
        <v>3162</v>
      </c>
      <c r="I3985" s="1">
        <v>1.95</v>
      </c>
      <c r="J3985" s="5">
        <f t="shared" si="63"/>
        <v>8639624.0600000545</v>
      </c>
      <c r="K3985" s="6">
        <f>J3985/Table10[[#Totals],[Product Revenue]]</f>
        <v>0.99999616257923463</v>
      </c>
      <c r="L3985" t="str">
        <f>IF(Table10[[#This Row],[Cummuative %]]&lt;=0.8,"A",IF(Table10[[#This Row],[Cummuative %]]&lt;=0.95,"B","C"))</f>
        <v>C</v>
      </c>
    </row>
    <row r="3986" spans="1:12" x14ac:dyDescent="0.3">
      <c r="A3986" t="s">
        <v>3793</v>
      </c>
      <c r="B3986" s="2">
        <v>40520.440972222219</v>
      </c>
      <c r="C3986" s="3">
        <v>1.3930555555562023</v>
      </c>
      <c r="E3986" s="4" t="s">
        <v>1660</v>
      </c>
      <c r="F3986">
        <v>1</v>
      </c>
      <c r="H3986" t="s">
        <v>3009</v>
      </c>
      <c r="I3986" s="1">
        <v>1.95</v>
      </c>
      <c r="J3986" s="5">
        <f t="shared" si="63"/>
        <v>8639626.0100000538</v>
      </c>
      <c r="K3986" s="6">
        <f>J3986/Table10[[#Totals],[Product Revenue]]</f>
        <v>0.9999963882826336</v>
      </c>
      <c r="L3986" t="str">
        <f>IF(Table10[[#This Row],[Cummuative %]]&lt;=0.8,"A",IF(Table10[[#This Row],[Cummuative %]]&lt;=0.95,"B","C"))</f>
        <v>C</v>
      </c>
    </row>
    <row r="3987" spans="1:12" x14ac:dyDescent="0.3">
      <c r="A3987" t="s">
        <v>3899</v>
      </c>
      <c r="B3987" s="2">
        <v>40520.440972222219</v>
      </c>
      <c r="C3987" s="3">
        <v>1.3930555555562023</v>
      </c>
      <c r="E3987" s="4" t="s">
        <v>1636</v>
      </c>
      <c r="F3987">
        <v>1</v>
      </c>
      <c r="H3987" t="s">
        <v>2957</v>
      </c>
      <c r="I3987" s="1">
        <v>1.7</v>
      </c>
      <c r="J3987" s="5">
        <f t="shared" si="63"/>
        <v>8639627.710000053</v>
      </c>
      <c r="K3987" s="6">
        <f>J3987/Table10[[#Totals],[Product Revenue]]</f>
        <v>0.99999658504969935</v>
      </c>
      <c r="L3987" t="str">
        <f>IF(Table10[[#This Row],[Cummuative %]]&lt;=0.8,"A",IF(Table10[[#This Row],[Cummuative %]]&lt;=0.95,"B","C"))</f>
        <v>C</v>
      </c>
    </row>
    <row r="3988" spans="1:12" x14ac:dyDescent="0.3">
      <c r="A3988" t="s">
        <v>2873</v>
      </c>
      <c r="B3988" s="2">
        <v>40511.592361111114</v>
      </c>
      <c r="C3988" s="3">
        <v>10.241666666661331</v>
      </c>
      <c r="E3988" s="4" t="s">
        <v>1742</v>
      </c>
      <c r="F3988">
        <v>1</v>
      </c>
      <c r="H3988" t="s">
        <v>797</v>
      </c>
      <c r="I3988" s="1">
        <v>1.7</v>
      </c>
      <c r="J3988" s="5">
        <f t="shared" si="63"/>
        <v>8639629.4100000523</v>
      </c>
      <c r="K3988" s="6">
        <f>J3988/Table10[[#Totals],[Product Revenue]]</f>
        <v>0.9999967818167651</v>
      </c>
      <c r="L3988" t="str">
        <f>IF(Table10[[#This Row],[Cummuative %]]&lt;=0.8,"A",IF(Table10[[#This Row],[Cummuative %]]&lt;=0.95,"B","C"))</f>
        <v>C</v>
      </c>
    </row>
    <row r="3989" spans="1:12" x14ac:dyDescent="0.3">
      <c r="A3989" t="s">
        <v>3439</v>
      </c>
      <c r="B3989" s="2">
        <v>40520.505555555559</v>
      </c>
      <c r="C3989" s="3">
        <v>1.3284722222160781</v>
      </c>
      <c r="E3989" s="4" t="s">
        <v>1534</v>
      </c>
      <c r="F3989">
        <v>1</v>
      </c>
      <c r="H3989" t="s">
        <v>3356</v>
      </c>
      <c r="I3989" s="1">
        <v>1.69</v>
      </c>
      <c r="J3989" s="5">
        <f t="shared" si="63"/>
        <v>8639631.1000000518</v>
      </c>
      <c r="K3989" s="6">
        <f>J3989/Table10[[#Totals],[Product Revenue]]</f>
        <v>0.99999697742637761</v>
      </c>
      <c r="L3989" t="str">
        <f>IF(Table10[[#This Row],[Cummuative %]]&lt;=0.8,"A",IF(Table10[[#This Row],[Cummuative %]]&lt;=0.95,"B","C"))</f>
        <v>C</v>
      </c>
    </row>
    <row r="3990" spans="1:12" x14ac:dyDescent="0.3">
      <c r="A3990" t="s">
        <v>3015</v>
      </c>
      <c r="B3990" s="2">
        <v>40520.505555555559</v>
      </c>
      <c r="C3990" s="3">
        <v>1.3284722222160781</v>
      </c>
      <c r="E3990" s="4" t="s">
        <v>861</v>
      </c>
      <c r="F3990">
        <v>1</v>
      </c>
      <c r="H3990" t="s">
        <v>21</v>
      </c>
      <c r="I3990" s="1">
        <v>1.68</v>
      </c>
      <c r="J3990" s="5">
        <f t="shared" si="63"/>
        <v>8639632.7800000515</v>
      </c>
      <c r="K3990" s="6">
        <f>J3990/Table10[[#Totals],[Product Revenue]]</f>
        <v>0.99999717187853676</v>
      </c>
      <c r="L3990" t="str">
        <f>IF(Table10[[#This Row],[Cummuative %]]&lt;=0.8,"A",IF(Table10[[#This Row],[Cummuative %]]&lt;=0.95,"B","C"))</f>
        <v>C</v>
      </c>
    </row>
    <row r="3991" spans="1:12" x14ac:dyDescent="0.3">
      <c r="A3991" t="s">
        <v>3575</v>
      </c>
      <c r="B3991" s="2">
        <v>40473.486111111109</v>
      </c>
      <c r="C3991" s="3">
        <v>48.347916666665697</v>
      </c>
      <c r="E3991" s="4" t="s">
        <v>709</v>
      </c>
      <c r="F3991">
        <v>1</v>
      </c>
      <c r="H3991" t="s">
        <v>92</v>
      </c>
      <c r="I3991" s="1">
        <v>1.68</v>
      </c>
      <c r="J3991" s="5">
        <f t="shared" si="63"/>
        <v>8639634.4600000512</v>
      </c>
      <c r="K3991" s="6">
        <f>J3991/Table10[[#Totals],[Product Revenue]]</f>
        <v>0.99999736633069591</v>
      </c>
      <c r="L3991" t="str">
        <f>IF(Table10[[#This Row],[Cummuative %]]&lt;=0.8,"A",IF(Table10[[#This Row],[Cummuative %]]&lt;=0.95,"B","C"))</f>
        <v>C</v>
      </c>
    </row>
    <row r="3992" spans="1:12" x14ac:dyDescent="0.3">
      <c r="A3992" t="s">
        <v>3072</v>
      </c>
      <c r="B3992" s="2">
        <v>40505.542361111111</v>
      </c>
      <c r="C3992" s="3">
        <v>16.291666666664241</v>
      </c>
      <c r="E3992" s="4" t="s">
        <v>558</v>
      </c>
      <c r="F3992">
        <v>1</v>
      </c>
      <c r="H3992" t="s">
        <v>3714</v>
      </c>
      <c r="I3992" s="1">
        <v>1.65</v>
      </c>
      <c r="J3992" s="5">
        <f t="shared" si="63"/>
        <v>8639636.1100000516</v>
      </c>
      <c r="K3992" s="6">
        <f>J3992/Table10[[#Totals],[Product Revenue]]</f>
        <v>0.99999755731049511</v>
      </c>
      <c r="L3992" t="str">
        <f>IF(Table10[[#This Row],[Cummuative %]]&lt;=0.8,"A",IF(Table10[[#This Row],[Cummuative %]]&lt;=0.95,"B","C"))</f>
        <v>C</v>
      </c>
    </row>
    <row r="3993" spans="1:12" x14ac:dyDescent="0.3">
      <c r="A3993" t="s">
        <v>3638</v>
      </c>
      <c r="B3993" s="2">
        <v>40506.550694444442</v>
      </c>
      <c r="C3993" s="3">
        <v>15.283333333332848</v>
      </c>
      <c r="E3993" s="4" t="s">
        <v>21</v>
      </c>
      <c r="F3993">
        <v>1</v>
      </c>
      <c r="H3993" t="s">
        <v>3836</v>
      </c>
      <c r="I3993" s="1">
        <v>1.65</v>
      </c>
      <c r="J3993" s="5">
        <f t="shared" si="63"/>
        <v>8639637.7600000519</v>
      </c>
      <c r="K3993" s="6">
        <f>J3993/Table10[[#Totals],[Product Revenue]]</f>
        <v>0.99999774829029442</v>
      </c>
      <c r="L3993" t="str">
        <f>IF(Table10[[#This Row],[Cummuative %]]&lt;=0.8,"A",IF(Table10[[#This Row],[Cummuative %]]&lt;=0.95,"B","C"))</f>
        <v>C</v>
      </c>
    </row>
    <row r="3994" spans="1:12" x14ac:dyDescent="0.3">
      <c r="A3994" t="s">
        <v>3490</v>
      </c>
      <c r="B3994" s="2">
        <v>40505.458333333336</v>
      </c>
      <c r="C3994" s="3">
        <v>16.375694444439432</v>
      </c>
      <c r="E3994" s="4" t="s">
        <v>799</v>
      </c>
      <c r="F3994">
        <v>1</v>
      </c>
      <c r="H3994" t="s">
        <v>3377</v>
      </c>
      <c r="I3994" s="1">
        <v>1.65</v>
      </c>
      <c r="J3994" s="5">
        <f t="shared" si="63"/>
        <v>8639639.4100000523</v>
      </c>
      <c r="K3994" s="6">
        <f>J3994/Table10[[#Totals],[Product Revenue]]</f>
        <v>0.99999793927009362</v>
      </c>
      <c r="L3994" t="str">
        <f>IF(Table10[[#This Row],[Cummuative %]]&lt;=0.8,"A",IF(Table10[[#This Row],[Cummuative %]]&lt;=0.95,"B","C"))</f>
        <v>C</v>
      </c>
    </row>
    <row r="3995" spans="1:12" x14ac:dyDescent="0.3">
      <c r="A3995" t="s">
        <v>3365</v>
      </c>
      <c r="B3995" s="2">
        <v>40503.538194444445</v>
      </c>
      <c r="C3995" s="3">
        <v>18.295833333329938</v>
      </c>
      <c r="E3995" s="4" t="s">
        <v>494</v>
      </c>
      <c r="F3995">
        <v>1</v>
      </c>
      <c r="H3995" t="s">
        <v>1742</v>
      </c>
      <c r="I3995" s="1">
        <v>1.65</v>
      </c>
      <c r="J3995" s="5">
        <f t="shared" si="63"/>
        <v>8639641.0600000527</v>
      </c>
      <c r="K3995" s="6">
        <f>J3995/Table10[[#Totals],[Product Revenue]]</f>
        <v>0.99999813024989292</v>
      </c>
      <c r="L3995" t="str">
        <f>IF(Table10[[#This Row],[Cummuative %]]&lt;=0.8,"A",IF(Table10[[#This Row],[Cummuative %]]&lt;=0.95,"B","C"))</f>
        <v>C</v>
      </c>
    </row>
    <row r="3996" spans="1:12" x14ac:dyDescent="0.3">
      <c r="A3996" t="s">
        <v>3731</v>
      </c>
      <c r="B3996" s="2">
        <v>40503.538194444445</v>
      </c>
      <c r="C3996" s="3">
        <v>18.295833333329938</v>
      </c>
      <c r="E3996" s="4" t="s">
        <v>275</v>
      </c>
      <c r="F3996">
        <v>1</v>
      </c>
      <c r="H3996" t="s">
        <v>3035</v>
      </c>
      <c r="I3996" s="1">
        <v>1.52</v>
      </c>
      <c r="J3996" s="5">
        <f t="shared" si="63"/>
        <v>8639642.5800000522</v>
      </c>
      <c r="K3996" s="6">
        <f>J3996/Table10[[#Totals],[Product Revenue]]</f>
        <v>0.99999830618279884</v>
      </c>
      <c r="L3996" t="str">
        <f>IF(Table10[[#This Row],[Cummuative %]]&lt;=0.8,"A",IF(Table10[[#This Row],[Cummuative %]]&lt;=0.95,"B","C"))</f>
        <v>C</v>
      </c>
    </row>
    <row r="3997" spans="1:12" x14ac:dyDescent="0.3">
      <c r="A3997" t="s">
        <v>3047</v>
      </c>
      <c r="B3997" s="2">
        <v>40513.706250000003</v>
      </c>
      <c r="C3997" s="3">
        <v>8.1277777777722804</v>
      </c>
      <c r="E3997" s="4" t="s">
        <v>429</v>
      </c>
      <c r="F3997">
        <v>1</v>
      </c>
      <c r="H3997" t="s">
        <v>3309</v>
      </c>
      <c r="I3997" s="1">
        <v>1.3</v>
      </c>
      <c r="J3997" s="5">
        <f t="shared" si="63"/>
        <v>8639643.880000053</v>
      </c>
      <c r="K3997" s="6">
        <f>J3997/Table10[[#Totals],[Product Revenue]]</f>
        <v>0.99999845665173159</v>
      </c>
      <c r="L3997" t="str">
        <f>IF(Table10[[#This Row],[Cummuative %]]&lt;=0.8,"A",IF(Table10[[#This Row],[Cummuative %]]&lt;=0.95,"B","C"))</f>
        <v>C</v>
      </c>
    </row>
    <row r="3998" spans="1:12" x14ac:dyDescent="0.3">
      <c r="A3998" t="s">
        <v>2793</v>
      </c>
      <c r="B3998" s="2">
        <v>40520.505555555559</v>
      </c>
      <c r="C3998" s="3">
        <v>1.3284722222160781</v>
      </c>
      <c r="E3998" s="4" t="s">
        <v>305</v>
      </c>
      <c r="F3998">
        <v>1</v>
      </c>
      <c r="H3998" t="s">
        <v>4019</v>
      </c>
      <c r="I3998" s="1">
        <v>1.25</v>
      </c>
      <c r="J3998" s="5">
        <f t="shared" si="63"/>
        <v>8639645.130000053</v>
      </c>
      <c r="K3998" s="6">
        <f>J3998/Table10[[#Totals],[Product Revenue]]</f>
        <v>0.99999860133339769</v>
      </c>
      <c r="L3998" t="str">
        <f>IF(Table10[[#This Row],[Cummuative %]]&lt;=0.8,"A",IF(Table10[[#This Row],[Cummuative %]]&lt;=0.95,"B","C"))</f>
        <v>C</v>
      </c>
    </row>
    <row r="3999" spans="1:12" x14ac:dyDescent="0.3">
      <c r="A3999" t="s">
        <v>3117</v>
      </c>
      <c r="B3999" s="2">
        <v>40505.542361111111</v>
      </c>
      <c r="C3999" s="3">
        <v>16.291666666664241</v>
      </c>
      <c r="E3999" s="4" t="s">
        <v>325</v>
      </c>
      <c r="F3999">
        <v>1</v>
      </c>
      <c r="H3999" t="s">
        <v>4002</v>
      </c>
      <c r="I3999" s="1">
        <v>1.25</v>
      </c>
      <c r="J3999" s="5">
        <f t="shared" si="63"/>
        <v>8639646.380000053</v>
      </c>
      <c r="K3999" s="6">
        <f>J3999/Table10[[#Totals],[Product Revenue]]</f>
        <v>0.99999874601506378</v>
      </c>
      <c r="L3999" t="str">
        <f>IF(Table10[[#This Row],[Cummuative %]]&lt;=0.8,"A",IF(Table10[[#This Row],[Cummuative %]]&lt;=0.95,"B","C"))</f>
        <v>C</v>
      </c>
    </row>
    <row r="4000" spans="1:12" x14ac:dyDescent="0.3">
      <c r="A4000" t="s">
        <v>3074</v>
      </c>
      <c r="B4000" s="2">
        <v>40513.706250000003</v>
      </c>
      <c r="C4000" s="3">
        <v>8.1277777777722804</v>
      </c>
      <c r="E4000" s="4" t="s">
        <v>797</v>
      </c>
      <c r="F4000">
        <v>1</v>
      </c>
      <c r="H4000" t="s">
        <v>3760</v>
      </c>
      <c r="I4000" s="1">
        <v>1.25</v>
      </c>
      <c r="J4000" s="5">
        <f t="shared" si="63"/>
        <v>8639647.630000053</v>
      </c>
      <c r="K4000" s="6">
        <f>J4000/Table10[[#Totals],[Product Revenue]]</f>
        <v>0.99999889069672987</v>
      </c>
      <c r="L4000" t="str">
        <f>IF(Table10[[#This Row],[Cummuative %]]&lt;=0.8,"A",IF(Table10[[#This Row],[Cummuative %]]&lt;=0.95,"B","C"))</f>
        <v>C</v>
      </c>
    </row>
    <row r="4001" spans="1:12" x14ac:dyDescent="0.3">
      <c r="A4001" t="s">
        <v>3521</v>
      </c>
      <c r="B4001" s="2">
        <v>40485.504861111112</v>
      </c>
      <c r="C4001" s="3">
        <v>36.329166666662786</v>
      </c>
      <c r="E4001" s="4" t="s">
        <v>236</v>
      </c>
      <c r="F4001">
        <v>1</v>
      </c>
      <c r="H4001" t="s">
        <v>3010</v>
      </c>
      <c r="I4001" s="1">
        <v>1.25</v>
      </c>
      <c r="J4001" s="5">
        <f t="shared" si="63"/>
        <v>8639648.880000053</v>
      </c>
      <c r="K4001" s="6">
        <f>J4001/Table10[[#Totals],[Product Revenue]]</f>
        <v>0.99999903537839585</v>
      </c>
      <c r="L4001" t="str">
        <f>IF(Table10[[#This Row],[Cummuative %]]&lt;=0.8,"A",IF(Table10[[#This Row],[Cummuative %]]&lt;=0.95,"B","C"))</f>
        <v>C</v>
      </c>
    </row>
    <row r="4002" spans="1:12" x14ac:dyDescent="0.3">
      <c r="A4002" t="s">
        <v>3570</v>
      </c>
      <c r="B4002" s="2">
        <v>40492.506249999999</v>
      </c>
      <c r="C4002" s="3">
        <v>29.327777777776646</v>
      </c>
      <c r="E4002" s="4" t="s">
        <v>729</v>
      </c>
      <c r="F4002">
        <v>1</v>
      </c>
      <c r="H4002" t="s">
        <v>3032</v>
      </c>
      <c r="I4002" s="1">
        <v>1.25</v>
      </c>
      <c r="J4002" s="5">
        <f t="shared" si="63"/>
        <v>8639650.130000053</v>
      </c>
      <c r="K4002" s="6">
        <f>J4002/Table10[[#Totals],[Product Revenue]]</f>
        <v>0.99999918006006194</v>
      </c>
      <c r="L4002" t="str">
        <f>IF(Table10[[#This Row],[Cummuative %]]&lt;=0.8,"A",IF(Table10[[#This Row],[Cummuative %]]&lt;=0.95,"B","C"))</f>
        <v>C</v>
      </c>
    </row>
    <row r="4003" spans="1:12" x14ac:dyDescent="0.3">
      <c r="A4003" t="s">
        <v>3578</v>
      </c>
      <c r="B4003" s="2">
        <v>40466.556250000001</v>
      </c>
      <c r="C4003" s="3">
        <v>55.277777777773736</v>
      </c>
      <c r="E4003" s="4" t="s">
        <v>279</v>
      </c>
      <c r="F4003">
        <v>1</v>
      </c>
      <c r="H4003" t="s">
        <v>3039</v>
      </c>
      <c r="I4003" s="1">
        <v>1.25</v>
      </c>
      <c r="J4003" s="5">
        <f t="shared" si="63"/>
        <v>8639651.380000053</v>
      </c>
      <c r="K4003" s="6">
        <f>J4003/Table10[[#Totals],[Product Revenue]]</f>
        <v>0.99999932474172804</v>
      </c>
      <c r="L4003" t="str">
        <f>IF(Table10[[#This Row],[Cummuative %]]&lt;=0.8,"A",IF(Table10[[#This Row],[Cummuative %]]&lt;=0.95,"B","C"))</f>
        <v>C</v>
      </c>
    </row>
    <row r="4004" spans="1:12" x14ac:dyDescent="0.3">
      <c r="A4004" t="s">
        <v>3450</v>
      </c>
      <c r="B4004" s="2">
        <v>40503.538194444445</v>
      </c>
      <c r="C4004" s="3">
        <v>18.295833333329938</v>
      </c>
      <c r="E4004" s="4" t="s">
        <v>801</v>
      </c>
      <c r="F4004">
        <v>1</v>
      </c>
      <c r="H4004" t="s">
        <v>3516</v>
      </c>
      <c r="I4004" s="1">
        <v>0.95</v>
      </c>
      <c r="J4004" s="5">
        <f t="shared" si="63"/>
        <v>8639652.3300000522</v>
      </c>
      <c r="K4004" s="6">
        <f>J4004/Table10[[#Totals],[Product Revenue]]</f>
        <v>0.99999943469979413</v>
      </c>
      <c r="L4004" t="str">
        <f>IF(Table10[[#This Row],[Cummuative %]]&lt;=0.8,"A",IF(Table10[[#This Row],[Cummuative %]]&lt;=0.95,"B","C"))</f>
        <v>C</v>
      </c>
    </row>
    <row r="4005" spans="1:12" x14ac:dyDescent="0.3">
      <c r="A4005" t="s">
        <v>2881</v>
      </c>
      <c r="B4005" s="2">
        <v>40520.505555555559</v>
      </c>
      <c r="C4005" s="3">
        <v>1.3284722222160781</v>
      </c>
      <c r="E4005" s="4" t="s">
        <v>85</v>
      </c>
      <c r="F4005">
        <v>1</v>
      </c>
      <c r="H4005" t="s">
        <v>3431</v>
      </c>
      <c r="I4005" s="1">
        <v>0.85</v>
      </c>
      <c r="J4005" s="5">
        <f t="shared" si="63"/>
        <v>8639653.1800000519</v>
      </c>
      <c r="K4005" s="6">
        <f>J4005/Table10[[#Totals],[Product Revenue]]</f>
        <v>0.99999953308332701</v>
      </c>
      <c r="L4005" t="str">
        <f>IF(Table10[[#This Row],[Cummuative %]]&lt;=0.8,"A",IF(Table10[[#This Row],[Cummuative %]]&lt;=0.95,"B","C"))</f>
        <v>C</v>
      </c>
    </row>
    <row r="4006" spans="1:12" x14ac:dyDescent="0.3">
      <c r="A4006" t="s">
        <v>3642</v>
      </c>
      <c r="B4006" s="2">
        <v>40501.552777777775</v>
      </c>
      <c r="C4006" s="3">
        <v>20.28125</v>
      </c>
      <c r="E4006" s="4" t="s">
        <v>668</v>
      </c>
      <c r="F4006">
        <v>1</v>
      </c>
      <c r="H4006" t="s">
        <v>3130</v>
      </c>
      <c r="I4006" s="1">
        <v>0.85</v>
      </c>
      <c r="J4006" s="5">
        <f t="shared" si="63"/>
        <v>8639654.0300000515</v>
      </c>
      <c r="K4006" s="6">
        <f>J4006/Table10[[#Totals],[Product Revenue]]</f>
        <v>0.99999963146685988</v>
      </c>
      <c r="L4006" t="str">
        <f>IF(Table10[[#This Row],[Cummuative %]]&lt;=0.8,"A",IF(Table10[[#This Row],[Cummuative %]]&lt;=0.95,"B","C"))</f>
        <v>C</v>
      </c>
    </row>
    <row r="4007" spans="1:12" x14ac:dyDescent="0.3">
      <c r="A4007" t="s">
        <v>4019</v>
      </c>
      <c r="B4007" s="2">
        <v>40485.504861111112</v>
      </c>
      <c r="C4007" s="3">
        <v>36.329166666662786</v>
      </c>
      <c r="E4007" s="4" t="s">
        <v>182</v>
      </c>
      <c r="F4007">
        <v>1</v>
      </c>
      <c r="H4007" t="s">
        <v>558</v>
      </c>
      <c r="I4007" s="1">
        <v>0.85</v>
      </c>
      <c r="J4007" s="5">
        <f t="shared" si="63"/>
        <v>8639654.8800000511</v>
      </c>
      <c r="K4007" s="6">
        <f>J4007/Table10[[#Totals],[Product Revenue]]</f>
        <v>0.99999972985039276</v>
      </c>
      <c r="L4007" t="str">
        <f>IF(Table10[[#This Row],[Cummuative %]]&lt;=0.8,"A",IF(Table10[[#This Row],[Cummuative %]]&lt;=0.95,"B","C"))</f>
        <v>C</v>
      </c>
    </row>
    <row r="4008" spans="1:12" x14ac:dyDescent="0.3">
      <c r="A4008" t="s">
        <v>3804</v>
      </c>
      <c r="B4008" s="2">
        <v>40513.706250000003</v>
      </c>
      <c r="C4008" s="3">
        <v>8.1277777777722804</v>
      </c>
      <c r="E4008" s="4" t="s">
        <v>173</v>
      </c>
      <c r="F4008">
        <v>1</v>
      </c>
      <c r="H4008" t="s">
        <v>3519</v>
      </c>
      <c r="I4008" s="1">
        <v>0.76</v>
      </c>
      <c r="J4008" s="5">
        <f t="shared" si="63"/>
        <v>8639655.6400000509</v>
      </c>
      <c r="K4008" s="6">
        <f>J4008/Table10[[#Totals],[Product Revenue]]</f>
        <v>0.99999981781684577</v>
      </c>
      <c r="L4008" t="str">
        <f>IF(Table10[[#This Row],[Cummuative %]]&lt;=0.8,"A",IF(Table10[[#This Row],[Cummuative %]]&lt;=0.95,"B","C"))</f>
        <v>C</v>
      </c>
    </row>
    <row r="4009" spans="1:12" x14ac:dyDescent="0.3">
      <c r="A4009" t="s">
        <v>3980</v>
      </c>
      <c r="B4009" s="2">
        <v>40485.504861111112</v>
      </c>
      <c r="C4009" s="3">
        <v>36.329166666662786</v>
      </c>
      <c r="E4009" s="4" t="s">
        <v>815</v>
      </c>
      <c r="F4009">
        <v>1</v>
      </c>
      <c r="H4009" t="s">
        <v>3430</v>
      </c>
      <c r="I4009" s="1">
        <v>0.42</v>
      </c>
      <c r="J4009" s="5">
        <f t="shared" si="63"/>
        <v>8639656.0600000508</v>
      </c>
      <c r="K4009" s="6">
        <f>J4009/Table10[[#Totals],[Product Revenue]]</f>
        <v>0.99999986642988559</v>
      </c>
      <c r="L4009" t="str">
        <f>IF(Table10[[#This Row],[Cummuative %]]&lt;=0.8,"A",IF(Table10[[#This Row],[Cummuative %]]&lt;=0.95,"B","C"))</f>
        <v>C</v>
      </c>
    </row>
    <row r="4010" spans="1:12" x14ac:dyDescent="0.3">
      <c r="A4010" t="s">
        <v>3985</v>
      </c>
      <c r="B4010" s="2">
        <v>40499.707638888889</v>
      </c>
      <c r="C4010" s="3">
        <v>22.12638888888614</v>
      </c>
      <c r="E4010" s="4" t="s">
        <v>547</v>
      </c>
      <c r="F4010">
        <v>1</v>
      </c>
      <c r="H4010" t="s">
        <v>3520</v>
      </c>
      <c r="I4010" s="1">
        <v>0.38</v>
      </c>
      <c r="J4010" s="5">
        <f t="shared" si="63"/>
        <v>8639656.4400000516</v>
      </c>
      <c r="K4010" s="6">
        <f>J4010/Table10[[#Totals],[Product Revenue]]</f>
        <v>0.99999991041311209</v>
      </c>
      <c r="L4010" t="str">
        <f>IF(Table10[[#This Row],[Cummuative %]]&lt;=0.8,"A",IF(Table10[[#This Row],[Cummuative %]]&lt;=0.95,"B","C"))</f>
        <v>C</v>
      </c>
    </row>
    <row r="4011" spans="1:12" x14ac:dyDescent="0.3">
      <c r="A4011" t="s">
        <v>3892</v>
      </c>
      <c r="B4011" s="2">
        <v>40485.504861111112</v>
      </c>
      <c r="C4011" s="3">
        <v>36.329166666662786</v>
      </c>
      <c r="E4011" s="4" t="s">
        <v>816</v>
      </c>
      <c r="F4011">
        <v>1</v>
      </c>
      <c r="H4011" t="s">
        <v>3517</v>
      </c>
      <c r="I4011" s="1">
        <v>0.38</v>
      </c>
      <c r="J4011" s="5">
        <f t="shared" si="63"/>
        <v>8639656.8200000525</v>
      </c>
      <c r="K4011" s="6">
        <f>J4011/Table10[[#Totals],[Product Revenue]]</f>
        <v>0.99999995439633871</v>
      </c>
      <c r="L4011" t="str">
        <f>IF(Table10[[#This Row],[Cummuative %]]&lt;=0.8,"A",IF(Table10[[#This Row],[Cummuative %]]&lt;=0.95,"B","C"))</f>
        <v>C</v>
      </c>
    </row>
    <row r="4012" spans="1:12" x14ac:dyDescent="0.3">
      <c r="A4012" t="s">
        <v>3485</v>
      </c>
      <c r="B4012" s="2">
        <v>40499.630555555559</v>
      </c>
      <c r="C4012" s="3">
        <v>22.203472222216078</v>
      </c>
      <c r="E4012" s="4" t="s">
        <v>765</v>
      </c>
      <c r="F4012">
        <v>1</v>
      </c>
      <c r="H4012" t="s">
        <v>2996</v>
      </c>
      <c r="I4012" s="1">
        <v>0.38</v>
      </c>
      <c r="J4012" s="5">
        <f t="shared" si="63"/>
        <v>8639657.2000000533</v>
      </c>
      <c r="K4012" s="6">
        <f>J4012/Table10[[#Totals],[Product Revenue]]</f>
        <v>0.99999999837956532</v>
      </c>
      <c r="L4012" t="str">
        <f>IF(Table10[[#This Row],[Cummuative %]]&lt;=0.8,"A",IF(Table10[[#This Row],[Cummuative %]]&lt;=0.95,"B","C"))</f>
        <v>C</v>
      </c>
    </row>
    <row r="4013" spans="1:12" x14ac:dyDescent="0.3">
      <c r="A4013" t="s">
        <v>3978</v>
      </c>
      <c r="B4013" s="2">
        <v>40458.515972222223</v>
      </c>
      <c r="C4013" s="3">
        <v>63.318055555551837</v>
      </c>
      <c r="E4013" s="4" t="s">
        <v>997</v>
      </c>
      <c r="F4013">
        <v>1</v>
      </c>
      <c r="H4013" t="s">
        <v>3485</v>
      </c>
      <c r="I4013" s="1">
        <v>1.4000000000000005E-2</v>
      </c>
      <c r="J4013" s="5">
        <f t="shared" si="63"/>
        <v>8639657.2140000537</v>
      </c>
      <c r="K4013" s="6">
        <f>J4013/Table10[[#Totals],[Product Revenue]]</f>
        <v>1</v>
      </c>
      <c r="L4013" t="str">
        <f>IF(Table10[[#This Row],[Cummuative %]]&lt;=0.8,"A",IF(Table10[[#This Row],[Cummuative %]]&lt;=0.95,"B","C"))</f>
        <v>C</v>
      </c>
    </row>
    <row r="4014" spans="1:12" x14ac:dyDescent="0.3">
      <c r="C4014" s="3"/>
      <c r="H4014" s="5" t="s">
        <v>15</v>
      </c>
      <c r="I4014" s="5">
        <f>SUM(Table10[Product Revenue])</f>
        <v>8639657.2140000537</v>
      </c>
    </row>
  </sheetData>
  <conditionalFormatting sqref="C6:C4013">
    <cfRule type="cellIs" dxfId="12" priority="1" operator="greaterThanOrEqual">
      <formula>180</formula>
    </cfRule>
    <cfRule type="cellIs" dxfId="11" priority="2" operator="between">
      <formula>91</formula>
      <formula>180</formula>
    </cfRule>
    <cfRule type="cellIs" dxfId="10" priority="3" operator="between">
      <formula>31</formula>
      <formula>90</formula>
    </cfRule>
    <cfRule type="cellIs" dxfId="9" priority="4" operator="between">
      <formula>0</formula>
      <formula>30</formula>
    </cfRule>
  </conditionalFormatting>
  <pageMargins left="0.7" right="0.7" top="0.75" bottom="0.75" header="0.3" footer="0.3"/>
  <tableParts count="3">
    <tablePart r:id="rId4"/>
    <tablePart r:id="rId5"/>
    <tablePart r:id="rId6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Product_Analysis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MɸnÂRch .</dc:creator>
  <cp:lastModifiedBy>MɸnÂRch .</cp:lastModifiedBy>
  <dcterms:created xsi:type="dcterms:W3CDTF">2025-12-06T22:22:30Z</dcterms:created>
  <dcterms:modified xsi:type="dcterms:W3CDTF">2025-12-06T22:24:00Z</dcterms:modified>
</cp:coreProperties>
</file>